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8945" windowHeight="12015"/>
  </bookViews>
  <sheets>
    <sheet name="Hárok1" sheetId="1" r:id="rId1"/>
    <sheet name="Hárok2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H217" i="1"/>
  <c r="G217"/>
  <c r="H211"/>
  <c r="G211"/>
  <c r="H203"/>
  <c r="G203"/>
  <c r="H198"/>
  <c r="G198"/>
  <c r="H192"/>
  <c r="G192"/>
  <c r="H187"/>
  <c r="G187"/>
  <c r="H180"/>
  <c r="G180"/>
  <c r="H170"/>
  <c r="G170"/>
  <c r="H161"/>
  <c r="G161"/>
  <c r="H155"/>
  <c r="G155"/>
  <c r="H147"/>
  <c r="G147"/>
  <c r="H133"/>
  <c r="G133"/>
  <c r="H28"/>
  <c r="G28"/>
  <c r="H15"/>
  <c r="G15"/>
  <c r="H53"/>
  <c r="G53"/>
  <c r="F53"/>
  <c r="F198"/>
  <c r="F133"/>
  <c r="F211"/>
  <c r="F187"/>
  <c r="F180"/>
  <c r="F170"/>
  <c r="F147"/>
  <c r="F28"/>
  <c r="F15"/>
  <c r="E211"/>
  <c r="E187"/>
  <c r="E180"/>
  <c r="E147"/>
  <c r="E133"/>
  <c r="E53"/>
  <c r="E37"/>
  <c r="E28"/>
  <c r="E15"/>
  <c r="D53"/>
  <c r="D28"/>
  <c r="D15"/>
  <c r="C198"/>
  <c r="C217"/>
  <c r="C211"/>
  <c r="C203"/>
  <c r="C248"/>
  <c r="C192"/>
  <c r="C187"/>
  <c r="C180"/>
  <c r="C170"/>
  <c r="C161"/>
  <c r="C155"/>
  <c r="C147"/>
  <c r="C232"/>
  <c r="C133"/>
  <c r="C72"/>
  <c r="C64"/>
  <c r="C53"/>
  <c r="C37"/>
  <c r="C28"/>
  <c r="C15"/>
  <c r="B72"/>
  <c r="B53"/>
  <c r="B28"/>
  <c r="B15"/>
  <c r="E64"/>
</calcChain>
</file>

<file path=xl/sharedStrings.xml><?xml version="1.0" encoding="utf-8"?>
<sst xmlns="http://schemas.openxmlformats.org/spreadsheetml/2006/main" count="268" uniqueCount="248">
  <si>
    <t>Daňové príjmy</t>
  </si>
  <si>
    <t>111003 - výnos dane poukázanej územnej samospráve</t>
  </si>
  <si>
    <t>133 013 - za komunálne odpady</t>
  </si>
  <si>
    <t>133 012 - za užívanie verejného priestranstva</t>
  </si>
  <si>
    <t>133 014 - za jadrové zariadenia</t>
  </si>
  <si>
    <t>Nedaňové príjmy</t>
  </si>
  <si>
    <t>212 002 - z prenajatých pozemkov</t>
  </si>
  <si>
    <t>121 001 - za pozemkov</t>
  </si>
  <si>
    <t>121 002 - za stavieb</t>
  </si>
  <si>
    <t>121 003 - z bytov</t>
  </si>
  <si>
    <t>133 001 - za psa</t>
  </si>
  <si>
    <t>213 003 - z prenajatých budov</t>
  </si>
  <si>
    <t>221 004 - ostatné poplatky (správne, a pod.)</t>
  </si>
  <si>
    <t>223 001 1 - vodné</t>
  </si>
  <si>
    <t>223 001 2 - vyhlásanie v MR</t>
  </si>
  <si>
    <t>312 001 - zo ŠR - hmotná núdza</t>
  </si>
  <si>
    <t>312 012 zo ŠR - školstvo</t>
  </si>
  <si>
    <t>312 012 1 - voľby</t>
  </si>
  <si>
    <t>312 012 3 - REGOB</t>
  </si>
  <si>
    <t>312 012 4 - stavebný poriadok</t>
  </si>
  <si>
    <t>312 012 5 - ŽP</t>
  </si>
  <si>
    <t>312 012 6 - CO</t>
  </si>
  <si>
    <t>312 012 7 - cestná doprava</t>
  </si>
  <si>
    <t xml:space="preserve">ROZPOČET  OBCE DOLNÉ ZELENICE   </t>
  </si>
  <si>
    <t>P R Í J M Y</t>
  </si>
  <si>
    <t>Daňové príjmy spolu</t>
  </si>
  <si>
    <t>Nedaňové príjmy spolu</t>
  </si>
  <si>
    <t xml:space="preserve">V Ý D A V K Y </t>
  </si>
  <si>
    <t xml:space="preserve">611 - tar. a  zákl. platy </t>
  </si>
  <si>
    <t>612 001 - osobný prípaltok</t>
  </si>
  <si>
    <t>614 - odmeny</t>
  </si>
  <si>
    <t>621 - odvody do VšZP</t>
  </si>
  <si>
    <t>623 - odvody do ostatných zdravotných poisťovní</t>
  </si>
  <si>
    <t>625 001 - SP - odvody na nemocenské poistenie</t>
  </si>
  <si>
    <t>625 002 - SP - odvody na starobné poistenie</t>
  </si>
  <si>
    <t>625 003 - SP - odvody na úrazové poistenie</t>
  </si>
  <si>
    <t>625 004 - SP - invalidné poistenie</t>
  </si>
  <si>
    <t>625 005 - SP - poistenie v nezamestnanosti</t>
  </si>
  <si>
    <t>625 007 - poistenie do rezervného fondu</t>
  </si>
  <si>
    <t>631 001 - cestovné náhrady</t>
  </si>
  <si>
    <t>632 001 - energie</t>
  </si>
  <si>
    <t>632 003 - poštovné a telekomunikačné služby</t>
  </si>
  <si>
    <t>633 006 - všeobecný materiál</t>
  </si>
  <si>
    <t>633 009 - knihy, časopisy</t>
  </si>
  <si>
    <t>633 010 - pracovné odevy</t>
  </si>
  <si>
    <t>633 013 - softwer a licencie</t>
  </si>
  <si>
    <t>633 016 - reprezentačné (kvety, dary...)</t>
  </si>
  <si>
    <t>637 002 - konkurzy, súťaže</t>
  </si>
  <si>
    <t>637 003 - prpagácia, reklama a inzercia</t>
  </si>
  <si>
    <t>637 004 - všeobecné služby</t>
  </si>
  <si>
    <t>637 011 - štúdie, posudky,expertízy</t>
  </si>
  <si>
    <t>637 014 - stravovanie</t>
  </si>
  <si>
    <t>637 015 - poistné</t>
  </si>
  <si>
    <t>637 016 - prídel do SF</t>
  </si>
  <si>
    <t>637 017 - provízie kuriér</t>
  </si>
  <si>
    <t>637 026  - odmeny OZ</t>
  </si>
  <si>
    <t>637 027 - odmeny na dohody</t>
  </si>
  <si>
    <t>611 - plat - hl. kontrolór</t>
  </si>
  <si>
    <t>621 - poistné do VšZP</t>
  </si>
  <si>
    <t>625 001 - SP- nemocenské poistenie</t>
  </si>
  <si>
    <t>625 002 - SP - starobné poistenie</t>
  </si>
  <si>
    <t>625 003 - SP - úrazové poistenie</t>
  </si>
  <si>
    <t>637 005 - špeciálne služby (audit)</t>
  </si>
  <si>
    <t>637 012 - poplatky v banke</t>
  </si>
  <si>
    <t>642 001 - bežné transfery OZ (SOÚ)</t>
  </si>
  <si>
    <t>642 002 - bežné transfery (napr.ZMOS, RVC, Vážska cesta)</t>
  </si>
  <si>
    <t>642 002 1 - transfer ostatné (Zelenické hry a pod.)</t>
  </si>
  <si>
    <t>632 001 - elektrická energia</t>
  </si>
  <si>
    <t xml:space="preserve">635 006 - údržba </t>
  </si>
  <si>
    <t>637 035 - dane a poplatky</t>
  </si>
  <si>
    <t>635 006 - údržba</t>
  </si>
  <si>
    <t>633 004 - nádoby</t>
  </si>
  <si>
    <t>637 004 - zber odpadu</t>
  </si>
  <si>
    <t>637 012 - poplatky za uloženie odpadu</t>
  </si>
  <si>
    <t>635 006 - rutinná a štandardná údržba</t>
  </si>
  <si>
    <t>637 027 - odmeny na dohodu</t>
  </si>
  <si>
    <t>Od. 0840 - DS</t>
  </si>
  <si>
    <t>633 015 - palivá ako zdroj energie</t>
  </si>
  <si>
    <t>635 006 - údržba a oprava</t>
  </si>
  <si>
    <t>632 002 - vodné</t>
  </si>
  <si>
    <t>633 009 - knihy a školské pomôcky</t>
  </si>
  <si>
    <t>Základná škola s MŠ</t>
  </si>
  <si>
    <t>originálne kompetenci:</t>
  </si>
  <si>
    <t>Materská škola so ŠJ</t>
  </si>
  <si>
    <t>ŠKD</t>
  </si>
  <si>
    <t>ŠJ pri ZŠ</t>
  </si>
  <si>
    <t>školstvo spolu</t>
  </si>
  <si>
    <t>635 004 - údržba a oprava</t>
  </si>
  <si>
    <t>637002 1-770.výročie</t>
  </si>
  <si>
    <t>637 002 - -770.výr. (sponzori)</t>
  </si>
  <si>
    <t>633 006 -materiál</t>
  </si>
  <si>
    <t>633 013-softwer</t>
  </si>
  <si>
    <t>635 006- údržba a oprava budov, priestorov</t>
  </si>
  <si>
    <t>Vysvetlivky:</t>
  </si>
  <si>
    <t>S - skutočnosť</t>
  </si>
  <si>
    <t>OS - očakávaná skutočnosť</t>
  </si>
  <si>
    <t>R - rozpočet</t>
  </si>
  <si>
    <t>N - návrh</t>
  </si>
  <si>
    <t>Iné zdroje (kód zdroja 71)</t>
  </si>
  <si>
    <t>Tuzemské a bežné granty a transfery (kód zdroja 72)</t>
  </si>
  <si>
    <t>223 001 5 - recyklačný fond</t>
  </si>
  <si>
    <t xml:space="preserve">Iné zdroje spolu: </t>
  </si>
  <si>
    <t>312 012 p - ROEP - doplatok</t>
  </si>
  <si>
    <t>292 006 - príjmy z poistného plnenia</t>
  </si>
  <si>
    <t>292008 - príjmy z výťažkov z lotérií</t>
  </si>
  <si>
    <t>43 - predaj pozemku</t>
  </si>
  <si>
    <t>Kapitálové príjmy spolu:</t>
  </si>
  <si>
    <t>454 001 - prevod z RF</t>
  </si>
  <si>
    <t>Finančné operácie spolu</t>
  </si>
  <si>
    <t>311 - granty (kód zdroja 72 a 11H)</t>
  </si>
  <si>
    <t>633 001 - interiérové vybavenie</t>
  </si>
  <si>
    <t xml:space="preserve">312 012 8 - na opravu MK </t>
  </si>
  <si>
    <t>BEŽNÉ VÝDAVKY</t>
  </si>
  <si>
    <t xml:space="preserve">VÝDAVKY OBCE SPOLU: </t>
  </si>
  <si>
    <t xml:space="preserve">Grant 1 71 311 </t>
  </si>
  <si>
    <t>grant 1 71 312 007</t>
  </si>
  <si>
    <t>VÝDAVKY SPOLU:</t>
  </si>
  <si>
    <t>elektrická energia</t>
  </si>
  <si>
    <t>635 006- údržba OcÚ</t>
  </si>
  <si>
    <t>642 012-transfer odstupné</t>
  </si>
  <si>
    <t>FINANĆNÉ OPERÁCIE (druh rozpočtu3)</t>
  </si>
  <si>
    <t>453 - zostatok nevyčerpných NDS</t>
  </si>
  <si>
    <t>FINANČNÉ OPERÁCIE  (druh 3)</t>
  </si>
  <si>
    <t>KAPITÁLOVÉ PRÍJMY (druh 2)</t>
  </si>
  <si>
    <t>Bežné príjmy (druh 1)</t>
  </si>
  <si>
    <t>KAPITÁLOVÉ VÝDAVKY (druh rozpočtu 2)</t>
  </si>
  <si>
    <t>111 - kapitálové granty a dotácie</t>
  </si>
  <si>
    <t>Vypracovala: Edita Podhradská</t>
  </si>
  <si>
    <t>Tuzemské transfery zo ŠR SR (kód zdroja 111):</t>
  </si>
  <si>
    <t>1 71 311  1</t>
  </si>
  <si>
    <t>1 71 311  2</t>
  </si>
  <si>
    <t>717 001 - realizácia nových stavieb (111) MI</t>
  </si>
  <si>
    <t>717 001 - realizácia nových stavieb (131D) MI</t>
  </si>
  <si>
    <t>výdavky z vlastných príjmov</t>
  </si>
  <si>
    <t>633 006 - vš.omateriál ŠR - kód zdroja 111</t>
  </si>
  <si>
    <t>637 002 - konkurzy, súťaže kód zdroja 71 (VÚC)</t>
  </si>
  <si>
    <t>637 027 - odmeny na dohodu ŠR (111)</t>
  </si>
  <si>
    <t>637 004 - zber odpadu kód zdroja 71</t>
  </si>
  <si>
    <t>Granty a transfery spolu (kód zdroja 111 ŠR)</t>
  </si>
  <si>
    <t xml:space="preserve">635 004 - údržba prev.strojov, náradia </t>
  </si>
  <si>
    <t>635 006 - údržba budov a priestranstiev</t>
  </si>
  <si>
    <t>637 001 - školenia, semináre</t>
  </si>
  <si>
    <t>642 001 1 - transfery napr. JDS, cirkev</t>
  </si>
  <si>
    <t>292017-z vratiek</t>
  </si>
  <si>
    <t>292027-iné</t>
  </si>
  <si>
    <t xml:space="preserve">637 002 - zdroj 71 </t>
  </si>
  <si>
    <t>od. 10 7 0 - sociálne služby (zdroj 111)</t>
  </si>
  <si>
    <t>Od.0160 - voľby (zdroj 111)</t>
  </si>
  <si>
    <t>prenesené kompetencie zo ŠR(zdroj 111)</t>
  </si>
  <si>
    <t>SoÚ Hlohovec</t>
  </si>
  <si>
    <t>713 005 - kamerový systém (zdroj111 ŠR)</t>
  </si>
  <si>
    <t>713 005 - kamerový systém (zdroj 41)</t>
  </si>
  <si>
    <t>614 - odmeny (zdroj 111)</t>
  </si>
  <si>
    <t>637 012 - poplatky za uloženie odpadu (zdroj 71)</t>
  </si>
  <si>
    <t>633 015 - palivá (zdroj 111)</t>
  </si>
  <si>
    <t>strecha MŠ</t>
  </si>
  <si>
    <t xml:space="preserve">637 004 - služby </t>
  </si>
  <si>
    <t>vl-príjmy školy MŠ školné</t>
  </si>
  <si>
    <t>vl.príjmy školy: ŠKD:</t>
  </si>
  <si>
    <t xml:space="preserve">vl.príjmy školy Šjpri ZŠ: </t>
  </si>
  <si>
    <t>2021N</t>
  </si>
  <si>
    <t>vratka ZP</t>
  </si>
  <si>
    <t>223 001 3 - hrobové miesta</t>
  </si>
  <si>
    <t>223 001 4 -olej</t>
  </si>
  <si>
    <t>312 012 1 - hav.stav budovy ZŠ</t>
  </si>
  <si>
    <t>3 52 513 001 úver</t>
  </si>
  <si>
    <t>633 006 - všeobecný materiál - kód zdroja 71</t>
  </si>
  <si>
    <t>nevyčerpané z predch.roku</t>
  </si>
  <si>
    <t>633 002 - výpočtová technika</t>
  </si>
  <si>
    <t>642 001 2 - transfer</t>
  </si>
  <si>
    <t>716 - projektové dokumentácie</t>
  </si>
  <si>
    <t>722 001 - kap.transfer OZ</t>
  </si>
  <si>
    <t>717 002 (ŠR 111) - rekonštrukcia a modernizácia</t>
  </si>
  <si>
    <t>717 002 (vl.prostrie.)41</t>
  </si>
  <si>
    <t>odd.09 111 - Predškolské vzdelávania</t>
  </si>
  <si>
    <t>717 003 (ŠR 111) - stav.úpravy</t>
  </si>
  <si>
    <t>kv zš</t>
  </si>
  <si>
    <t>717 002 -rekonštrukcia KD</t>
  </si>
  <si>
    <t>2022N</t>
  </si>
  <si>
    <t>2018S</t>
  </si>
  <si>
    <t>722 001 - transfer obč,združeniu HZ</t>
  </si>
  <si>
    <t xml:space="preserve">651 002 -splácanie úrokov banke </t>
  </si>
  <si>
    <t>717 002 - rekonštrukcia a modernizácia (52)</t>
  </si>
  <si>
    <t>717 002 - rekonštrukcia a modernizácia (41)</t>
  </si>
  <si>
    <t>717 003 (41 vl.prostriedky)</t>
  </si>
  <si>
    <t>642 014 - transfer jednotlivcovi</t>
  </si>
  <si>
    <t>637 004 - všeobecné služby (kód zdroja 71)</t>
  </si>
  <si>
    <t>642 002 3 transfer</t>
  </si>
  <si>
    <t>821 004 - bankové úvery krátkodobé</t>
  </si>
  <si>
    <t>717 002 - rekonštrukcia (kód 3AA1)</t>
  </si>
  <si>
    <t>717 002 - rekonštrukcia (kód 3AA2)</t>
  </si>
  <si>
    <t>717 002 - rekonštrukcia (kód 41)</t>
  </si>
  <si>
    <t>Vlastné príjmy ZŠ s MŠ</t>
  </si>
  <si>
    <t>3AA1-EFRV</t>
  </si>
  <si>
    <t>3AA2 - EFRV</t>
  </si>
  <si>
    <t>3AG1 - EPRV</t>
  </si>
  <si>
    <t>718 007 - komunikačná infraštruktúra</t>
  </si>
  <si>
    <t>637 005 - špec.služby</t>
  </si>
  <si>
    <t>633 006 - materiál</t>
  </si>
  <si>
    <t>635 006- údržba</t>
  </si>
  <si>
    <t>Bežné výdavky obce spolu:</t>
  </si>
  <si>
    <t xml:space="preserve"> </t>
  </si>
  <si>
    <t>2019S</t>
  </si>
  <si>
    <t>2020R</t>
  </si>
  <si>
    <t>2020OS</t>
  </si>
  <si>
    <t>2023N</t>
  </si>
  <si>
    <t>Vlastné príjmy obce</t>
  </si>
  <si>
    <t>1 71 292027 - iné</t>
  </si>
  <si>
    <t>BEŽNÉ PRÍJMY OBCE</t>
  </si>
  <si>
    <t>PRÍJMY OBCE  CELKOM</t>
  </si>
  <si>
    <t>0111 - riadenie obce</t>
  </si>
  <si>
    <t>01 1 2 - finančná a daňová politika</t>
  </si>
  <si>
    <t>Od.01 1 2- finančná a daňová politika spolu:</t>
  </si>
  <si>
    <t>Od. 0111 - riadenie obce spolu:</t>
  </si>
  <si>
    <t>03 2 0 PZ</t>
  </si>
  <si>
    <t>Od. 03 20 -PZ spolu:</t>
  </si>
  <si>
    <t>04 5 1 - MK</t>
  </si>
  <si>
    <t>Od. 04 5 1 - MK spolu:</t>
  </si>
  <si>
    <t>05 5 1 - odpadové hospodárstvo</t>
  </si>
  <si>
    <t>od. 05 51 - odpady spolu:</t>
  </si>
  <si>
    <t>06 2 0 - zeleň</t>
  </si>
  <si>
    <t>od.06 2 0 - zeleň spolu:</t>
  </si>
  <si>
    <t xml:space="preserve">06 3 0 - obecný vodovod </t>
  </si>
  <si>
    <t>od.06 30  - obecný vodovod spolu:</t>
  </si>
  <si>
    <t>09 6 4 - verejné osvetlenie</t>
  </si>
  <si>
    <t>od.06 40 - VO spolu:</t>
  </si>
  <si>
    <t>08 2 0 - Kultúrny dom</t>
  </si>
  <si>
    <t>od.08 2 0 KD spolu:</t>
  </si>
  <si>
    <t>08 3 0 - miestny rozhlas</t>
  </si>
  <si>
    <t>Od.08 3 0 - MR spolu:</t>
  </si>
  <si>
    <t>08 4 0 - cintorínske služby a DS</t>
  </si>
  <si>
    <t>10 7 0 - sociálne služby</t>
  </si>
  <si>
    <t>08 2 0 - Kultúra</t>
  </si>
  <si>
    <t>Od. - 08 2 0 - Kultúra spolu:</t>
  </si>
  <si>
    <t>01 1 1 riadenie obce</t>
  </si>
  <si>
    <t>odd.01 11 - spolu:</t>
  </si>
  <si>
    <t>04 5 1 - miestne komunikácie</t>
  </si>
  <si>
    <t>odd.04 51  spolu:</t>
  </si>
  <si>
    <t>06 4 0 - verejné osvetlenie</t>
  </si>
  <si>
    <t>od.06 4 0 VO spolu:</t>
  </si>
  <si>
    <t xml:space="preserve">Kapitálové výdavky obce spolu: </t>
  </si>
  <si>
    <t>453 - zostatok  nevyčerpaných prostriedkov z predch.r.</t>
  </si>
  <si>
    <t xml:space="preserve">633 004 - pracovné stroje </t>
  </si>
  <si>
    <t>Príjmy celkom (obec+ZŠ)</t>
  </si>
  <si>
    <t>633 001 - interierové vybavenie</t>
  </si>
  <si>
    <t>Návrh rozpočtu bol zverejnený dňa: 20.11.2020</t>
  </si>
  <si>
    <t>Zvesené: 10.12.2020</t>
  </si>
  <si>
    <t xml:space="preserve">Schváelný OZ dňa:  10.12.2020           Uznesením č. 34/2020  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</si>
</sst>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FF00"/>
      <name val="Calibri"/>
      <family val="2"/>
      <charset val="238"/>
      <scheme val="minor"/>
    </font>
    <font>
      <sz val="11"/>
      <color theme="6" tint="0.79998168889431442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9" tint="0.79998168889431442"/>
      <name val="Calibri"/>
      <family val="2"/>
      <charset val="238"/>
      <scheme val="minor"/>
    </font>
    <font>
      <sz val="11"/>
      <color theme="9" tint="0.79998168889431442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9" tint="0.7999816888943144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3" fillId="0" borderId="1" xfId="0" applyFont="1" applyBorder="1"/>
    <xf numFmtId="0" fontId="1" fillId="0" borderId="1" xfId="0" applyFont="1" applyBorder="1"/>
    <xf numFmtId="0" fontId="0" fillId="0" borderId="1" xfId="0" applyFill="1" applyBorder="1"/>
    <xf numFmtId="0" fontId="1" fillId="0" borderId="1" xfId="0" applyFont="1" applyBorder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1" fillId="3" borderId="1" xfId="0" applyFont="1" applyFill="1" applyBorder="1"/>
    <xf numFmtId="0" fontId="0" fillId="3" borderId="1" xfId="0" applyFill="1" applyBorder="1"/>
    <xf numFmtId="0" fontId="1" fillId="3" borderId="2" xfId="0" applyFont="1" applyFill="1" applyBorder="1"/>
    <xf numFmtId="0" fontId="0" fillId="4" borderId="1" xfId="0" applyFill="1" applyBorder="1"/>
    <xf numFmtId="0" fontId="0" fillId="0" borderId="1" xfId="0" applyFont="1" applyFill="1" applyBorder="1"/>
    <xf numFmtId="3" fontId="0" fillId="0" borderId="1" xfId="0" applyNumberFormat="1" applyBorder="1"/>
    <xf numFmtId="0" fontId="1" fillId="0" borderId="0" xfId="0" applyFont="1" applyBorder="1"/>
    <xf numFmtId="0" fontId="0" fillId="0" borderId="0" xfId="0" applyBorder="1"/>
    <xf numFmtId="0" fontId="0" fillId="0" borderId="0" xfId="0" applyFont="1" applyFill="1" applyBorder="1"/>
    <xf numFmtId="0" fontId="7" fillId="0" borderId="0" xfId="0" applyFont="1" applyBorder="1"/>
    <xf numFmtId="0" fontId="1" fillId="4" borderId="1" xfId="0" applyFont="1" applyFill="1" applyBorder="1"/>
    <xf numFmtId="0" fontId="0" fillId="0" borderId="0" xfId="0" applyFont="1"/>
    <xf numFmtId="0" fontId="0" fillId="5" borderId="1" xfId="0" applyFill="1" applyBorder="1"/>
    <xf numFmtId="0" fontId="1" fillId="5" borderId="1" xfId="0" applyFont="1" applyFill="1" applyBorder="1"/>
    <xf numFmtId="0" fontId="1" fillId="2" borderId="1" xfId="0" applyFont="1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5" borderId="1" xfId="0" applyFont="1" applyFill="1" applyBorder="1"/>
    <xf numFmtId="0" fontId="5" fillId="0" borderId="1" xfId="0" applyFont="1" applyBorder="1"/>
    <xf numFmtId="0" fontId="0" fillId="0" borderId="2" xfId="0" applyBorder="1"/>
    <xf numFmtId="0" fontId="1" fillId="6" borderId="1" xfId="0" applyFont="1" applyFill="1" applyBorder="1"/>
    <xf numFmtId="0" fontId="0" fillId="6" borderId="1" xfId="0" applyFill="1" applyBorder="1"/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left"/>
    </xf>
    <xf numFmtId="0" fontId="2" fillId="6" borderId="1" xfId="0" applyFont="1" applyFill="1" applyBorder="1"/>
    <xf numFmtId="0" fontId="0" fillId="3" borderId="1" xfId="0" applyFont="1" applyFill="1" applyBorder="1"/>
    <xf numFmtId="0" fontId="6" fillId="5" borderId="1" xfId="0" applyFont="1" applyFill="1" applyBorder="1"/>
    <xf numFmtId="0" fontId="5" fillId="5" borderId="1" xfId="0" applyFont="1" applyFill="1" applyBorder="1"/>
    <xf numFmtId="0" fontId="8" fillId="5" borderId="1" xfId="0" applyFont="1" applyFill="1" applyBorder="1"/>
    <xf numFmtId="0" fontId="9" fillId="5" borderId="1" xfId="0" applyFont="1" applyFill="1" applyBorder="1" applyAlignment="1">
      <alignment horizontal="center"/>
    </xf>
    <xf numFmtId="0" fontId="1" fillId="0" borderId="0" xfId="0" applyFont="1"/>
    <xf numFmtId="0" fontId="0" fillId="4" borderId="1" xfId="0" applyFont="1" applyFill="1" applyBorder="1"/>
    <xf numFmtId="0" fontId="5" fillId="2" borderId="1" xfId="0" applyFont="1" applyFill="1" applyBorder="1" applyAlignment="1">
      <alignment horizontal="center"/>
    </xf>
    <xf numFmtId="0" fontId="1" fillId="7" borderId="1" xfId="0" applyFont="1" applyFill="1" applyBorder="1"/>
    <xf numFmtId="0" fontId="1" fillId="7" borderId="1" xfId="0" applyFont="1" applyFill="1" applyBorder="1" applyAlignment="1">
      <alignment horizontal="center"/>
    </xf>
    <xf numFmtId="0" fontId="0" fillId="7" borderId="1" xfId="0" applyFill="1" applyBorder="1"/>
    <xf numFmtId="0" fontId="0" fillId="7" borderId="1" xfId="0" applyFont="1" applyFill="1" applyBorder="1"/>
    <xf numFmtId="3" fontId="0" fillId="7" borderId="1" xfId="0" applyNumberFormat="1" applyFill="1" applyBorder="1"/>
    <xf numFmtId="0" fontId="1" fillId="8" borderId="1" xfId="0" applyFont="1" applyFill="1" applyBorder="1"/>
    <xf numFmtId="0" fontId="0" fillId="8" borderId="1" xfId="0" applyFill="1" applyBorder="1"/>
    <xf numFmtId="0" fontId="5" fillId="0" borderId="0" xfId="0" applyFont="1" applyBorder="1"/>
    <xf numFmtId="0" fontId="1" fillId="9" borderId="1" xfId="0" applyFont="1" applyFill="1" applyBorder="1"/>
    <xf numFmtId="0" fontId="0" fillId="9" borderId="1" xfId="0" applyFill="1" applyBorder="1"/>
    <xf numFmtId="0" fontId="3" fillId="9" borderId="1" xfId="0" applyFont="1" applyFill="1" applyBorder="1"/>
    <xf numFmtId="0" fontId="0" fillId="9" borderId="1" xfId="0" applyFont="1" applyFill="1" applyBorder="1"/>
    <xf numFmtId="0" fontId="6" fillId="9" borderId="1" xfId="0" applyFont="1" applyFill="1" applyBorder="1"/>
    <xf numFmtId="0" fontId="5" fillId="9" borderId="1" xfId="0" applyFont="1" applyFill="1" applyBorder="1"/>
    <xf numFmtId="3" fontId="0" fillId="5" borderId="1" xfId="0" applyNumberFormat="1" applyFill="1" applyBorder="1" applyAlignment="1">
      <alignment horizontal="left"/>
    </xf>
    <xf numFmtId="0" fontId="11" fillId="4" borderId="1" xfId="0" applyFont="1" applyFill="1" applyBorder="1"/>
    <xf numFmtId="0" fontId="12" fillId="4" borderId="1" xfId="0" applyFont="1" applyFill="1" applyBorder="1"/>
    <xf numFmtId="0" fontId="9" fillId="4" borderId="1" xfId="0" applyFont="1" applyFill="1" applyBorder="1" applyAlignment="1">
      <alignment horizontal="center"/>
    </xf>
    <xf numFmtId="0" fontId="9" fillId="4" borderId="1" xfId="0" applyFont="1" applyFill="1" applyBorder="1"/>
    <xf numFmtId="0" fontId="13" fillId="2" borderId="1" xfId="0" applyFont="1" applyFill="1" applyBorder="1"/>
    <xf numFmtId="0" fontId="14" fillId="2" borderId="1" xfId="0" applyFont="1" applyFill="1" applyBorder="1"/>
    <xf numFmtId="0" fontId="5" fillId="6" borderId="1" xfId="0" applyFont="1" applyFill="1" applyBorder="1"/>
    <xf numFmtId="0" fontId="6" fillId="6" borderId="1" xfId="0" applyFont="1" applyFill="1" applyBorder="1"/>
    <xf numFmtId="0" fontId="6" fillId="4" borderId="1" xfId="0" applyFont="1" applyFill="1" applyBorder="1"/>
    <xf numFmtId="0" fontId="6" fillId="3" borderId="1" xfId="0" applyFont="1" applyFill="1" applyBorder="1"/>
    <xf numFmtId="0" fontId="6" fillId="10" borderId="1" xfId="0" applyFont="1" applyFill="1" applyBorder="1"/>
    <xf numFmtId="0" fontId="6" fillId="8" borderId="1" xfId="0" applyFont="1" applyFill="1" applyBorder="1"/>
    <xf numFmtId="0" fontId="5" fillId="3" borderId="1" xfId="0" applyFont="1" applyFill="1" applyBorder="1"/>
    <xf numFmtId="0" fontId="5" fillId="10" borderId="1" xfId="0" applyFont="1" applyFill="1" applyBorder="1"/>
    <xf numFmtId="0" fontId="0" fillId="10" borderId="1" xfId="0" applyFont="1" applyFill="1" applyBorder="1"/>
    <xf numFmtId="0" fontId="1" fillId="10" borderId="1" xfId="0" applyFont="1" applyFill="1" applyBorder="1"/>
    <xf numFmtId="0" fontId="10" fillId="11" borderId="1" xfId="0" applyFont="1" applyFill="1" applyBorder="1" applyAlignment="1">
      <alignment horizontal="center"/>
    </xf>
    <xf numFmtId="0" fontId="1" fillId="11" borderId="1" xfId="0" applyFont="1" applyFill="1" applyBorder="1"/>
    <xf numFmtId="0" fontId="10" fillId="11" borderId="1" xfId="0" applyFont="1" applyFill="1" applyBorder="1"/>
    <xf numFmtId="0" fontId="5" fillId="11" borderId="1" xfId="0" applyFont="1" applyFill="1" applyBorder="1" applyAlignment="1">
      <alignment horizontal="center"/>
    </xf>
    <xf numFmtId="0" fontId="14" fillId="11" borderId="1" xfId="0" applyFont="1" applyFill="1" applyBorder="1"/>
    <xf numFmtId="0" fontId="13" fillId="11" borderId="1" xfId="0" applyFont="1" applyFill="1" applyBorder="1"/>
    <xf numFmtId="0" fontId="11" fillId="5" borderId="1" xfId="0" applyFont="1" applyFill="1" applyBorder="1"/>
    <xf numFmtId="0" fontId="9" fillId="5" borderId="1" xfId="0" applyFont="1" applyFill="1" applyBorder="1"/>
    <xf numFmtId="0" fontId="12" fillId="5" borderId="1" xfId="0" applyFont="1" applyFill="1" applyBorder="1"/>
    <xf numFmtId="0" fontId="1" fillId="12" borderId="1" xfId="0" applyFont="1" applyFill="1" applyBorder="1"/>
    <xf numFmtId="0" fontId="1" fillId="12" borderId="2" xfId="0" applyFont="1" applyFill="1" applyBorder="1"/>
    <xf numFmtId="0" fontId="5" fillId="12" borderId="1" xfId="0" applyFont="1" applyFill="1" applyBorder="1"/>
    <xf numFmtId="0" fontId="0" fillId="12" borderId="1" xfId="0" applyFill="1" applyBorder="1"/>
    <xf numFmtId="0" fontId="3" fillId="5" borderId="1" xfId="0" applyFont="1" applyFill="1" applyBorder="1"/>
    <xf numFmtId="0" fontId="1" fillId="11" borderId="1" xfId="0" applyFont="1" applyFill="1" applyBorder="1" applyAlignment="1">
      <alignment horizontal="center"/>
    </xf>
    <xf numFmtId="0" fontId="0" fillId="11" borderId="1" xfId="0" applyFill="1" applyBorder="1"/>
    <xf numFmtId="0" fontId="0" fillId="10" borderId="1" xfId="0" applyFill="1" applyBorder="1"/>
    <xf numFmtId="0" fontId="15" fillId="13" borderId="1" xfId="0" applyFont="1" applyFill="1" applyBorder="1" applyAlignment="1">
      <alignment horizontal="center"/>
    </xf>
    <xf numFmtId="0" fontId="16" fillId="13" borderId="1" xfId="0" applyFont="1" applyFill="1" applyBorder="1"/>
    <xf numFmtId="0" fontId="15" fillId="13" borderId="1" xfId="0" applyFont="1" applyFill="1" applyBorder="1"/>
    <xf numFmtId="0" fontId="5" fillId="13" borderId="1" xfId="0" applyFont="1" applyFill="1" applyBorder="1"/>
    <xf numFmtId="0" fontId="17" fillId="13" borderId="1" xfId="0" applyFont="1" applyFill="1" applyBorder="1"/>
    <xf numFmtId="0" fontId="18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0"/>
  <sheetViews>
    <sheetView tabSelected="1" topLeftCell="A252" workbookViewId="0">
      <selection activeCell="A290" sqref="A290"/>
    </sheetView>
  </sheetViews>
  <sheetFormatPr defaultRowHeight="15"/>
  <cols>
    <col min="1" max="1" width="52.140625" customWidth="1"/>
    <col min="2" max="2" width="12" customWidth="1"/>
    <col min="3" max="3" width="11.140625" customWidth="1"/>
    <col min="4" max="4" width="11.5703125" customWidth="1"/>
    <col min="5" max="5" width="10.42578125" customWidth="1"/>
    <col min="6" max="6" width="11.42578125" customWidth="1"/>
    <col min="7" max="7" width="10.5703125" customWidth="1"/>
    <col min="8" max="8" width="10.85546875" customWidth="1"/>
  </cols>
  <sheetData>
    <row r="1" spans="1:8" ht="18.75">
      <c r="A1" s="96"/>
    </row>
    <row r="2" spans="1:8" ht="18.75">
      <c r="A2" s="7" t="s">
        <v>23</v>
      </c>
    </row>
    <row r="3" spans="1:8">
      <c r="A3" s="1"/>
      <c r="B3" s="4" t="s">
        <v>179</v>
      </c>
      <c r="C3" s="4" t="s">
        <v>202</v>
      </c>
      <c r="D3" s="4" t="s">
        <v>203</v>
      </c>
      <c r="E3" s="4" t="s">
        <v>204</v>
      </c>
      <c r="F3" s="51" t="s">
        <v>160</v>
      </c>
      <c r="G3" s="4" t="s">
        <v>178</v>
      </c>
      <c r="H3" s="4" t="s">
        <v>205</v>
      </c>
    </row>
    <row r="4" spans="1:8" ht="15.75">
      <c r="A4" s="8" t="s">
        <v>24</v>
      </c>
      <c r="B4" s="1"/>
      <c r="C4" s="1"/>
      <c r="D4" s="1"/>
      <c r="E4" s="1"/>
      <c r="F4" s="52"/>
      <c r="G4" s="1"/>
      <c r="H4" s="1"/>
    </row>
    <row r="5" spans="1:8">
      <c r="A5" s="30" t="s">
        <v>124</v>
      </c>
      <c r="B5" s="34"/>
      <c r="C5" s="34"/>
      <c r="D5" s="34"/>
      <c r="E5" s="34"/>
      <c r="F5" s="34"/>
      <c r="G5" s="34"/>
      <c r="H5" s="34"/>
    </row>
    <row r="6" spans="1:8">
      <c r="A6" s="2" t="s">
        <v>0</v>
      </c>
      <c r="B6" s="1"/>
      <c r="C6" s="1"/>
      <c r="D6" s="1"/>
      <c r="E6" s="1"/>
      <c r="F6" s="52"/>
      <c r="G6" s="1"/>
      <c r="H6" s="1"/>
    </row>
    <row r="7" spans="1:8">
      <c r="A7" s="1" t="s">
        <v>1</v>
      </c>
      <c r="B7" s="1">
        <v>221766.62</v>
      </c>
      <c r="C7" s="1">
        <v>243920.33</v>
      </c>
      <c r="D7" s="21">
        <v>250000</v>
      </c>
      <c r="E7" s="1">
        <v>250000</v>
      </c>
      <c r="F7" s="52">
        <v>250000</v>
      </c>
      <c r="G7" s="1">
        <v>260000</v>
      </c>
      <c r="H7" s="1">
        <v>270000</v>
      </c>
    </row>
    <row r="8" spans="1:8">
      <c r="A8" s="1" t="s">
        <v>7</v>
      </c>
      <c r="B8" s="1">
        <v>8602.27</v>
      </c>
      <c r="C8" s="1">
        <v>8660.9500000000007</v>
      </c>
      <c r="D8" s="21">
        <v>10000</v>
      </c>
      <c r="E8" s="1">
        <v>10000</v>
      </c>
      <c r="F8" s="52">
        <v>10000</v>
      </c>
      <c r="G8" s="1">
        <v>10000</v>
      </c>
      <c r="H8" s="1">
        <v>10000</v>
      </c>
    </row>
    <row r="9" spans="1:8">
      <c r="A9" s="1" t="s">
        <v>8</v>
      </c>
      <c r="B9" s="1">
        <v>2851.88</v>
      </c>
      <c r="C9" s="1">
        <v>2903.91</v>
      </c>
      <c r="D9" s="21">
        <v>3000</v>
      </c>
      <c r="E9" s="1">
        <v>3000</v>
      </c>
      <c r="F9" s="52">
        <v>3000</v>
      </c>
      <c r="G9" s="1">
        <v>3000</v>
      </c>
      <c r="H9" s="1">
        <v>3000</v>
      </c>
    </row>
    <row r="10" spans="1:8" ht="15.75" customHeight="1">
      <c r="A10" s="1" t="s">
        <v>9</v>
      </c>
      <c r="B10" s="1">
        <v>11.35</v>
      </c>
      <c r="C10" s="1">
        <v>14.06</v>
      </c>
      <c r="D10" s="21">
        <v>20</v>
      </c>
      <c r="E10" s="1">
        <v>20</v>
      </c>
      <c r="F10" s="52">
        <v>20</v>
      </c>
      <c r="G10" s="1">
        <v>20</v>
      </c>
      <c r="H10" s="1">
        <v>20</v>
      </c>
    </row>
    <row r="11" spans="1:8" ht="15.75" customHeight="1">
      <c r="A11" s="1" t="s">
        <v>10</v>
      </c>
      <c r="B11" s="1">
        <v>351</v>
      </c>
      <c r="C11" s="1">
        <v>327</v>
      </c>
      <c r="D11" s="21">
        <v>600</v>
      </c>
      <c r="E11" s="1">
        <v>600</v>
      </c>
      <c r="F11" s="52">
        <v>800</v>
      </c>
      <c r="G11" s="1">
        <v>800</v>
      </c>
      <c r="H11" s="1">
        <v>900</v>
      </c>
    </row>
    <row r="12" spans="1:8" ht="15.75" customHeight="1">
      <c r="A12" s="1" t="s">
        <v>3</v>
      </c>
      <c r="B12" s="1">
        <v>210.4</v>
      </c>
      <c r="C12" s="1">
        <v>185.3</v>
      </c>
      <c r="D12" s="21">
        <v>500</v>
      </c>
      <c r="E12" s="1">
        <v>500</v>
      </c>
      <c r="F12" s="52">
        <v>500</v>
      </c>
      <c r="G12" s="1">
        <v>500</v>
      </c>
      <c r="H12" s="1">
        <v>500</v>
      </c>
    </row>
    <row r="13" spans="1:8" ht="15.75" customHeight="1">
      <c r="A13" s="1" t="s">
        <v>2</v>
      </c>
      <c r="B13" s="1">
        <v>9879.7900000000009</v>
      </c>
      <c r="C13" s="1">
        <v>10029.59</v>
      </c>
      <c r="D13" s="21">
        <v>15000</v>
      </c>
      <c r="E13" s="1">
        <v>15000</v>
      </c>
      <c r="F13" s="52">
        <v>15000</v>
      </c>
      <c r="G13" s="1">
        <v>15000</v>
      </c>
      <c r="H13" s="1">
        <v>15000</v>
      </c>
    </row>
    <row r="14" spans="1:8">
      <c r="A14" s="1" t="s">
        <v>4</v>
      </c>
      <c r="B14" s="1">
        <v>3534.86</v>
      </c>
      <c r="C14" s="1">
        <v>3534.86</v>
      </c>
      <c r="D14" s="21">
        <v>3550</v>
      </c>
      <c r="E14" s="1">
        <v>3550</v>
      </c>
      <c r="F14" s="52">
        <v>3550</v>
      </c>
      <c r="G14" s="1">
        <v>3550</v>
      </c>
      <c r="H14" s="1">
        <v>3550</v>
      </c>
    </row>
    <row r="15" spans="1:8" ht="15.75" customHeight="1">
      <c r="A15" s="26" t="s">
        <v>25</v>
      </c>
      <c r="B15" s="19">
        <f t="shared" ref="B15:H15" si="0">SUM(B7:B14)</f>
        <v>247208.16999999998</v>
      </c>
      <c r="C15" s="19">
        <f t="shared" si="0"/>
        <v>269576</v>
      </c>
      <c r="D15" s="19">
        <f t="shared" si="0"/>
        <v>282670</v>
      </c>
      <c r="E15" s="19">
        <f t="shared" si="0"/>
        <v>282670</v>
      </c>
      <c r="F15" s="19">
        <f t="shared" si="0"/>
        <v>282870</v>
      </c>
      <c r="G15" s="19">
        <f t="shared" si="0"/>
        <v>292870</v>
      </c>
      <c r="H15" s="19">
        <f t="shared" si="0"/>
        <v>302970</v>
      </c>
    </row>
    <row r="16" spans="1:8" ht="15.75" customHeight="1">
      <c r="A16" s="2" t="s">
        <v>5</v>
      </c>
      <c r="B16" s="3"/>
      <c r="C16" s="3"/>
      <c r="D16" s="87"/>
      <c r="E16" s="3"/>
      <c r="F16" s="53"/>
      <c r="G16" s="3"/>
      <c r="H16" s="3"/>
    </row>
    <row r="17" spans="1:8">
      <c r="A17" s="1" t="s">
        <v>6</v>
      </c>
      <c r="B17" s="1">
        <v>501.86</v>
      </c>
      <c r="C17" s="1">
        <v>519.36</v>
      </c>
      <c r="D17" s="21">
        <v>500</v>
      </c>
      <c r="E17" s="1">
        <v>500</v>
      </c>
      <c r="F17" s="52">
        <v>500</v>
      </c>
      <c r="G17" s="1">
        <v>500</v>
      </c>
      <c r="H17" s="1">
        <v>500</v>
      </c>
    </row>
    <row r="18" spans="1:8">
      <c r="A18" s="1" t="s">
        <v>11</v>
      </c>
      <c r="B18" s="1">
        <v>359</v>
      </c>
      <c r="C18" s="1">
        <v>290.5</v>
      </c>
      <c r="D18" s="21">
        <v>600</v>
      </c>
      <c r="E18" s="1">
        <v>600</v>
      </c>
      <c r="F18" s="52">
        <v>2000</v>
      </c>
      <c r="G18" s="1">
        <v>2000</v>
      </c>
      <c r="H18" s="1">
        <v>2000</v>
      </c>
    </row>
    <row r="19" spans="1:8">
      <c r="A19" s="1" t="s">
        <v>12</v>
      </c>
      <c r="B19" s="1">
        <v>878</v>
      </c>
      <c r="C19" s="1">
        <v>909.5</v>
      </c>
      <c r="D19" s="21">
        <v>1500</v>
      </c>
      <c r="E19" s="1">
        <v>1500</v>
      </c>
      <c r="F19" s="52">
        <v>1500</v>
      </c>
      <c r="G19" s="1">
        <v>1500</v>
      </c>
      <c r="H19" s="1">
        <v>1500</v>
      </c>
    </row>
    <row r="20" spans="1:8">
      <c r="A20" s="1" t="s">
        <v>13</v>
      </c>
      <c r="B20" s="1">
        <v>12030.86</v>
      </c>
      <c r="C20" s="1">
        <v>12003.34</v>
      </c>
      <c r="D20" s="21">
        <v>13000</v>
      </c>
      <c r="E20" s="1">
        <v>13000</v>
      </c>
      <c r="F20" s="52">
        <v>13000</v>
      </c>
      <c r="G20" s="1">
        <v>14000</v>
      </c>
      <c r="H20" s="1">
        <v>14000</v>
      </c>
    </row>
    <row r="21" spans="1:8">
      <c r="A21" s="1" t="s">
        <v>14</v>
      </c>
      <c r="B21" s="1">
        <v>298</v>
      </c>
      <c r="C21" s="1">
        <v>274</v>
      </c>
      <c r="D21" s="21">
        <v>600</v>
      </c>
      <c r="E21" s="1">
        <v>600</v>
      </c>
      <c r="F21" s="52">
        <v>600</v>
      </c>
      <c r="G21" s="1">
        <v>600</v>
      </c>
      <c r="H21" s="1">
        <v>600</v>
      </c>
    </row>
    <row r="22" spans="1:8">
      <c r="A22" s="1" t="s">
        <v>162</v>
      </c>
      <c r="B22" s="1">
        <v>45</v>
      </c>
      <c r="C22" s="1">
        <v>30</v>
      </c>
      <c r="D22" s="21">
        <v>200</v>
      </c>
      <c r="E22" s="1">
        <v>200</v>
      </c>
      <c r="F22" s="52">
        <v>200</v>
      </c>
      <c r="G22" s="1">
        <v>200</v>
      </c>
      <c r="H22" s="1">
        <v>300</v>
      </c>
    </row>
    <row r="23" spans="1:8">
      <c r="A23" s="1" t="s">
        <v>163</v>
      </c>
      <c r="B23" s="1">
        <v>15</v>
      </c>
      <c r="C23" s="1"/>
      <c r="D23" s="21"/>
      <c r="E23" s="1"/>
      <c r="F23" s="52"/>
      <c r="G23" s="1"/>
      <c r="H23" s="1"/>
    </row>
    <row r="24" spans="1:8">
      <c r="A24" s="1" t="s">
        <v>103</v>
      </c>
      <c r="B24" s="1"/>
      <c r="C24" s="1"/>
      <c r="D24" s="21"/>
      <c r="E24" s="1"/>
      <c r="F24" s="52"/>
      <c r="G24" s="1"/>
      <c r="H24" s="1"/>
    </row>
    <row r="25" spans="1:8">
      <c r="A25" s="14" t="s">
        <v>104</v>
      </c>
      <c r="B25" s="1">
        <v>16.39</v>
      </c>
      <c r="C25" s="1">
        <v>46.03</v>
      </c>
      <c r="D25" s="21">
        <v>100</v>
      </c>
      <c r="E25" s="1">
        <v>100</v>
      </c>
      <c r="F25" s="52">
        <v>100</v>
      </c>
      <c r="G25" s="1">
        <v>100</v>
      </c>
      <c r="H25" s="1">
        <v>100</v>
      </c>
    </row>
    <row r="26" spans="1:8">
      <c r="A26" s="14" t="s">
        <v>143</v>
      </c>
      <c r="B26" s="1">
        <v>445.06</v>
      </c>
      <c r="C26" s="1">
        <v>137.97999999999999</v>
      </c>
      <c r="D26" s="21"/>
      <c r="E26" s="1"/>
      <c r="F26" s="52"/>
      <c r="G26" s="1"/>
      <c r="H26" s="1"/>
    </row>
    <row r="27" spans="1:8">
      <c r="A27" s="14" t="s">
        <v>144</v>
      </c>
      <c r="B27" s="1"/>
      <c r="C27" s="1"/>
      <c r="D27" s="21"/>
      <c r="E27" s="1"/>
      <c r="F27" s="52"/>
      <c r="G27" s="1"/>
      <c r="H27" s="1"/>
    </row>
    <row r="28" spans="1:8">
      <c r="A28" s="26" t="s">
        <v>26</v>
      </c>
      <c r="B28" s="19">
        <f t="shared" ref="B28" si="1">SUM(B17:B27)</f>
        <v>14589.17</v>
      </c>
      <c r="C28" s="19">
        <f>SUM(C16:C27)</f>
        <v>14210.710000000001</v>
      </c>
      <c r="D28" s="19">
        <f>SUM(D17:D27)</f>
        <v>16500</v>
      </c>
      <c r="E28" s="19">
        <f>SUM(E17:E27)</f>
        <v>16500</v>
      </c>
      <c r="F28" s="19">
        <f>SUM(F17:F27)</f>
        <v>17900</v>
      </c>
      <c r="G28" s="19">
        <f>SUM(G17:G27)</f>
        <v>18900</v>
      </c>
      <c r="H28" s="19">
        <f>SUM(H17:H27)</f>
        <v>19000</v>
      </c>
    </row>
    <row r="29" spans="1:8">
      <c r="A29" s="74" t="s">
        <v>206</v>
      </c>
      <c r="B29" s="75">
        <v>261797.34</v>
      </c>
      <c r="C29" s="75">
        <v>283786.77</v>
      </c>
      <c r="D29" s="76">
        <v>299170</v>
      </c>
      <c r="E29" s="75">
        <v>299170</v>
      </c>
      <c r="F29" s="76">
        <v>300770</v>
      </c>
      <c r="G29" s="75">
        <v>311770</v>
      </c>
      <c r="H29" s="75">
        <v>321970</v>
      </c>
    </row>
    <row r="30" spans="1:8">
      <c r="A30" s="23" t="s">
        <v>98</v>
      </c>
      <c r="B30" s="21"/>
      <c r="C30" s="21"/>
      <c r="D30" s="22"/>
      <c r="E30" s="21"/>
      <c r="F30" s="51"/>
      <c r="G30" s="21"/>
      <c r="H30" s="21"/>
    </row>
    <row r="31" spans="1:8">
      <c r="A31" s="24" t="s">
        <v>100</v>
      </c>
      <c r="B31" s="21"/>
      <c r="C31" s="21"/>
      <c r="D31" s="22"/>
      <c r="E31" s="21"/>
      <c r="F31" s="51"/>
      <c r="G31" s="21"/>
      <c r="H31" s="21"/>
    </row>
    <row r="32" spans="1:8">
      <c r="A32" s="57" t="s">
        <v>207</v>
      </c>
      <c r="B32" s="21"/>
      <c r="C32" s="21">
        <v>63268.28</v>
      </c>
      <c r="D32" s="22"/>
      <c r="E32" s="21"/>
      <c r="F32" s="51"/>
      <c r="G32" s="21"/>
      <c r="H32" s="21"/>
    </row>
    <row r="33" spans="1:8">
      <c r="A33" s="24" t="s">
        <v>114</v>
      </c>
      <c r="B33" s="21">
        <v>1022</v>
      </c>
      <c r="C33" s="21">
        <v>1300</v>
      </c>
      <c r="D33" s="22"/>
      <c r="E33" s="21">
        <v>720</v>
      </c>
      <c r="F33" s="51"/>
      <c r="G33" s="21"/>
      <c r="H33" s="21"/>
    </row>
    <row r="34" spans="1:8">
      <c r="A34" s="24" t="s">
        <v>129</v>
      </c>
      <c r="B34" s="21"/>
      <c r="C34" s="21"/>
      <c r="D34" s="22"/>
      <c r="E34" s="21"/>
      <c r="F34" s="51"/>
      <c r="G34" s="21"/>
      <c r="H34" s="21"/>
    </row>
    <row r="35" spans="1:8">
      <c r="A35" s="24" t="s">
        <v>130</v>
      </c>
      <c r="B35" s="21"/>
      <c r="C35" s="21"/>
      <c r="D35" s="22"/>
      <c r="E35" s="21"/>
      <c r="F35" s="51"/>
      <c r="G35" s="21"/>
      <c r="H35" s="21"/>
    </row>
    <row r="36" spans="1:8">
      <c r="A36" s="24" t="s">
        <v>115</v>
      </c>
      <c r="B36" s="21"/>
      <c r="C36" s="21"/>
      <c r="D36" s="22"/>
      <c r="E36" s="21"/>
      <c r="F36" s="51"/>
      <c r="G36" s="21"/>
      <c r="H36" s="21"/>
    </row>
    <row r="37" spans="1:8">
      <c r="A37" s="88" t="s">
        <v>101</v>
      </c>
      <c r="B37" s="75">
        <v>1022</v>
      </c>
      <c r="C37" s="75">
        <f>SUM(C30:C36)</f>
        <v>64568.28</v>
      </c>
      <c r="D37" s="75">
        <v>0</v>
      </c>
      <c r="E37" s="75">
        <f>SUM(E33:E36)</f>
        <v>720</v>
      </c>
      <c r="F37" s="75">
        <v>0</v>
      </c>
      <c r="G37" s="89"/>
      <c r="H37" s="89"/>
    </row>
    <row r="38" spans="1:8">
      <c r="A38" s="2" t="s">
        <v>99</v>
      </c>
      <c r="B38" s="1"/>
      <c r="C38" s="1"/>
      <c r="D38" s="21"/>
      <c r="E38" s="1"/>
      <c r="F38" s="52"/>
      <c r="G38" s="1"/>
      <c r="H38" s="1"/>
    </row>
    <row r="39" spans="1:8">
      <c r="A39" s="5" t="s">
        <v>109</v>
      </c>
      <c r="B39" s="1"/>
      <c r="C39" s="1"/>
      <c r="D39" s="21"/>
      <c r="E39" s="1"/>
      <c r="F39" s="52"/>
      <c r="G39" s="1"/>
      <c r="H39" s="1"/>
    </row>
    <row r="40" spans="1:8">
      <c r="A40" s="12" t="s">
        <v>128</v>
      </c>
      <c r="B40" s="12"/>
      <c r="C40" s="12"/>
      <c r="D40" s="12"/>
      <c r="E40" s="12"/>
      <c r="F40" s="12"/>
      <c r="G40" s="12"/>
      <c r="H40" s="12"/>
    </row>
    <row r="41" spans="1:8">
      <c r="A41" s="1" t="s">
        <v>15</v>
      </c>
      <c r="B41" s="1">
        <v>789.18</v>
      </c>
      <c r="C41" s="1">
        <v>7748.2</v>
      </c>
      <c r="D41" s="21">
        <v>8000</v>
      </c>
      <c r="E41" s="1">
        <v>9000</v>
      </c>
      <c r="F41" s="52">
        <v>9000</v>
      </c>
      <c r="G41" s="1">
        <v>9000</v>
      </c>
      <c r="H41" s="1">
        <v>9000</v>
      </c>
    </row>
    <row r="42" spans="1:8">
      <c r="A42" s="1" t="s">
        <v>16</v>
      </c>
      <c r="B42" s="1">
        <v>272073</v>
      </c>
      <c r="C42" s="1">
        <v>333453</v>
      </c>
      <c r="D42" s="21">
        <v>360000</v>
      </c>
      <c r="E42" s="1">
        <v>360000</v>
      </c>
      <c r="F42" s="52">
        <v>350000</v>
      </c>
      <c r="G42" s="1">
        <v>350000</v>
      </c>
      <c r="H42" s="1">
        <v>360000</v>
      </c>
    </row>
    <row r="43" spans="1:8">
      <c r="A43" s="1" t="s">
        <v>164</v>
      </c>
      <c r="B43" s="1">
        <v>38888</v>
      </c>
      <c r="C43" s="1"/>
      <c r="D43" s="21"/>
      <c r="E43" s="1"/>
      <c r="F43" s="52"/>
      <c r="G43" s="1"/>
      <c r="H43" s="1"/>
    </row>
    <row r="44" spans="1:8">
      <c r="A44" s="1" t="s">
        <v>17</v>
      </c>
      <c r="B44" s="1">
        <v>442.88</v>
      </c>
      <c r="C44" s="1">
        <v>1183.48</v>
      </c>
      <c r="D44" s="21"/>
      <c r="E44" s="1">
        <v>516.32000000000005</v>
      </c>
      <c r="F44" s="52"/>
      <c r="G44" s="1"/>
      <c r="H44" s="1"/>
    </row>
    <row r="45" spans="1:8">
      <c r="A45" s="1" t="s">
        <v>18</v>
      </c>
      <c r="B45" s="1">
        <v>245.51</v>
      </c>
      <c r="C45" s="1">
        <v>219.76</v>
      </c>
      <c r="D45" s="21">
        <v>300</v>
      </c>
      <c r="E45" s="1">
        <v>300</v>
      </c>
      <c r="F45" s="52">
        <v>300</v>
      </c>
      <c r="G45" s="1">
        <v>300</v>
      </c>
      <c r="H45" s="1">
        <v>300</v>
      </c>
    </row>
    <row r="46" spans="1:8">
      <c r="A46" s="1" t="s">
        <v>19</v>
      </c>
      <c r="B46" s="1">
        <v>673.77</v>
      </c>
      <c r="C46" s="1">
        <v>773.15</v>
      </c>
      <c r="D46" s="21">
        <v>700</v>
      </c>
      <c r="E46" s="1">
        <v>900</v>
      </c>
      <c r="F46" s="52">
        <v>900</v>
      </c>
      <c r="G46" s="1">
        <v>900</v>
      </c>
      <c r="H46" s="1">
        <v>1000</v>
      </c>
    </row>
    <row r="47" spans="1:8">
      <c r="A47" s="1" t="s">
        <v>20</v>
      </c>
      <c r="B47" s="1">
        <v>206.97</v>
      </c>
      <c r="C47" s="1">
        <v>259.42</v>
      </c>
      <c r="D47" s="21">
        <v>300</v>
      </c>
      <c r="E47" s="1">
        <v>300</v>
      </c>
      <c r="F47" s="52">
        <v>300</v>
      </c>
      <c r="G47" s="1">
        <v>300</v>
      </c>
      <c r="H47" s="1">
        <v>350</v>
      </c>
    </row>
    <row r="48" spans="1:8">
      <c r="A48" s="1" t="s">
        <v>21</v>
      </c>
      <c r="B48" s="1">
        <v>33.11</v>
      </c>
      <c r="C48" s="1"/>
      <c r="D48" s="21"/>
      <c r="E48" s="1"/>
      <c r="F48" s="52"/>
      <c r="G48" s="1"/>
      <c r="H48" s="1"/>
    </row>
    <row r="49" spans="1:8">
      <c r="A49" s="1" t="s">
        <v>22</v>
      </c>
      <c r="B49" s="1">
        <v>26.22</v>
      </c>
      <c r="C49" s="1">
        <v>25.57</v>
      </c>
      <c r="D49" s="21">
        <v>30</v>
      </c>
      <c r="E49" s="1">
        <v>30</v>
      </c>
      <c r="F49" s="52">
        <v>30</v>
      </c>
      <c r="G49" s="1">
        <v>30</v>
      </c>
      <c r="H49" s="1">
        <v>30</v>
      </c>
    </row>
    <row r="50" spans="1:8">
      <c r="A50" s="1" t="s">
        <v>111</v>
      </c>
      <c r="B50" s="1"/>
      <c r="C50" s="1"/>
      <c r="D50" s="21"/>
      <c r="E50" s="1"/>
      <c r="F50" s="52"/>
      <c r="G50" s="1"/>
      <c r="H50" s="1"/>
    </row>
    <row r="51" spans="1:8">
      <c r="A51" s="1" t="s">
        <v>102</v>
      </c>
      <c r="B51" s="1"/>
      <c r="C51" s="1"/>
      <c r="D51" s="21"/>
      <c r="E51" s="1"/>
      <c r="F51" s="52"/>
      <c r="G51" s="1"/>
      <c r="H51" s="1"/>
    </row>
    <row r="52" spans="1:8">
      <c r="A52" s="1" t="s">
        <v>161</v>
      </c>
      <c r="B52" s="1"/>
      <c r="C52" s="1"/>
      <c r="D52" s="21"/>
      <c r="E52" s="1"/>
      <c r="F52" s="52"/>
      <c r="G52" s="1"/>
      <c r="H52" s="1"/>
    </row>
    <row r="53" spans="1:8">
      <c r="A53" s="88" t="s">
        <v>138</v>
      </c>
      <c r="B53" s="75">
        <f t="shared" ref="B53" si="2">SUM(B41:B52)</f>
        <v>313378.63999999996</v>
      </c>
      <c r="C53" s="75">
        <f t="shared" ref="C53:H53" si="3">SUM(C41:C52)</f>
        <v>343662.58</v>
      </c>
      <c r="D53" s="75">
        <f t="shared" si="3"/>
        <v>369330</v>
      </c>
      <c r="E53" s="75">
        <f t="shared" si="3"/>
        <v>371046.32</v>
      </c>
      <c r="F53" s="76">
        <f t="shared" si="3"/>
        <v>360530</v>
      </c>
      <c r="G53" s="75">
        <f t="shared" si="3"/>
        <v>360530</v>
      </c>
      <c r="H53" s="75">
        <f t="shared" si="3"/>
        <v>370680</v>
      </c>
    </row>
    <row r="54" spans="1:8">
      <c r="A54" s="44"/>
      <c r="B54" s="43"/>
      <c r="C54" s="43"/>
      <c r="D54" s="22"/>
      <c r="E54" s="43"/>
      <c r="F54" s="73"/>
      <c r="G54" s="43"/>
      <c r="H54" s="43"/>
    </row>
    <row r="55" spans="1:8">
      <c r="A55" s="39"/>
      <c r="B55" s="22"/>
      <c r="C55" s="22"/>
      <c r="D55" s="22"/>
      <c r="E55" s="22"/>
      <c r="F55" s="51"/>
      <c r="G55" s="38"/>
      <c r="H55" s="38"/>
    </row>
    <row r="56" spans="1:8">
      <c r="A56" s="32" t="s">
        <v>208</v>
      </c>
      <c r="B56" s="30">
        <v>576197.98</v>
      </c>
      <c r="C56" s="30">
        <v>692017.63</v>
      </c>
      <c r="D56" s="30">
        <v>668500</v>
      </c>
      <c r="E56" s="30">
        <v>646073.31999999995</v>
      </c>
      <c r="F56" s="30">
        <v>661300</v>
      </c>
      <c r="G56" s="30">
        <v>672300</v>
      </c>
      <c r="H56" s="30">
        <v>692650</v>
      </c>
    </row>
    <row r="57" spans="1:8">
      <c r="A57" s="25"/>
      <c r="B57" s="21"/>
      <c r="C57" s="21"/>
      <c r="D57" s="22"/>
      <c r="E57" s="21"/>
      <c r="F57" s="51"/>
      <c r="G57" s="21"/>
      <c r="H57" s="21"/>
    </row>
    <row r="58" spans="1:8">
      <c r="A58" s="33" t="s">
        <v>123</v>
      </c>
      <c r="B58" s="31"/>
      <c r="C58" s="31"/>
      <c r="D58" s="30"/>
      <c r="E58" s="31"/>
      <c r="F58" s="30"/>
      <c r="G58" s="31"/>
      <c r="H58" s="31"/>
    </row>
    <row r="59" spans="1:8">
      <c r="A59" s="24" t="s">
        <v>105</v>
      </c>
      <c r="B59" s="21">
        <v>144</v>
      </c>
      <c r="C59" s="21">
        <v>7886.16</v>
      </c>
      <c r="D59" s="22">
        <v>0</v>
      </c>
      <c r="E59" s="22">
        <v>85</v>
      </c>
      <c r="F59" s="51"/>
      <c r="G59" s="21"/>
      <c r="H59" s="21"/>
    </row>
    <row r="60" spans="1:8">
      <c r="A60" s="24" t="s">
        <v>126</v>
      </c>
      <c r="B60" s="21">
        <v>51750</v>
      </c>
      <c r="C60" s="21">
        <v>24593.68</v>
      </c>
      <c r="D60" s="22"/>
      <c r="E60" s="22"/>
      <c r="F60" s="51"/>
      <c r="G60" s="21"/>
      <c r="H60" s="21"/>
    </row>
    <row r="61" spans="1:8">
      <c r="A61" s="24" t="s">
        <v>193</v>
      </c>
      <c r="B61" s="21"/>
      <c r="C61" s="21">
        <v>211576.99</v>
      </c>
      <c r="D61" s="22"/>
      <c r="E61" s="22"/>
      <c r="F61" s="51"/>
      <c r="G61" s="21"/>
      <c r="H61" s="21"/>
    </row>
    <row r="62" spans="1:8">
      <c r="A62" s="24" t="s">
        <v>194</v>
      </c>
      <c r="B62" s="21"/>
      <c r="C62" s="21">
        <v>24891.42</v>
      </c>
      <c r="D62" s="22"/>
      <c r="E62" s="22"/>
      <c r="F62" s="51"/>
      <c r="G62" s="21"/>
      <c r="H62" s="21"/>
    </row>
    <row r="63" spans="1:8">
      <c r="A63" s="24" t="s">
        <v>195</v>
      </c>
      <c r="B63" s="21"/>
      <c r="C63" s="21">
        <v>73781.03</v>
      </c>
      <c r="D63" s="22"/>
      <c r="E63" s="22"/>
      <c r="F63" s="51"/>
      <c r="G63" s="21"/>
      <c r="H63" s="21"/>
    </row>
    <row r="64" spans="1:8">
      <c r="A64" s="32" t="s">
        <v>106</v>
      </c>
      <c r="B64" s="30">
        <v>51894</v>
      </c>
      <c r="C64" s="30">
        <f>SUM(C59:C63)</f>
        <v>342729.28</v>
      </c>
      <c r="D64" s="30">
        <v>0</v>
      </c>
      <c r="E64" s="30">
        <f>SUM(E59:E63)</f>
        <v>85</v>
      </c>
      <c r="F64" s="31"/>
      <c r="G64" s="31"/>
      <c r="H64" s="31"/>
    </row>
    <row r="65" spans="1:8">
      <c r="A65" s="25"/>
      <c r="B65" s="21"/>
      <c r="C65" s="21"/>
      <c r="D65" s="21"/>
      <c r="E65" s="21"/>
      <c r="F65" s="52"/>
      <c r="G65" s="21"/>
      <c r="H65" s="21"/>
    </row>
    <row r="66" spans="1:8">
      <c r="A66" s="33" t="s">
        <v>122</v>
      </c>
      <c r="B66" s="31"/>
      <c r="C66" s="31"/>
      <c r="D66" s="31"/>
      <c r="E66" s="30"/>
      <c r="F66" s="31"/>
      <c r="G66" s="31"/>
      <c r="H66" s="31"/>
    </row>
    <row r="67" spans="1:8">
      <c r="A67" s="24"/>
      <c r="B67" s="21"/>
      <c r="C67" s="21"/>
      <c r="D67" s="21"/>
      <c r="E67" s="21"/>
      <c r="F67" s="52"/>
      <c r="G67" s="21"/>
      <c r="H67" s="21"/>
    </row>
    <row r="68" spans="1:8">
      <c r="A68" s="24" t="s">
        <v>241</v>
      </c>
      <c r="B68" s="21">
        <v>3181.21</v>
      </c>
      <c r="C68" s="21">
        <v>25642.21</v>
      </c>
      <c r="D68" s="21">
        <v>0</v>
      </c>
      <c r="E68" s="21">
        <v>25316.37</v>
      </c>
      <c r="F68" s="52"/>
      <c r="G68" s="21"/>
      <c r="H68" s="21"/>
    </row>
    <row r="69" spans="1:8">
      <c r="A69" s="24" t="s">
        <v>121</v>
      </c>
      <c r="B69" s="21"/>
      <c r="C69" s="21"/>
      <c r="D69" s="21"/>
      <c r="E69" s="21"/>
      <c r="F69" s="52"/>
      <c r="G69" s="21"/>
      <c r="H69" s="21"/>
    </row>
    <row r="70" spans="1:8">
      <c r="A70" s="24" t="s">
        <v>107</v>
      </c>
      <c r="B70" s="21">
        <v>33000</v>
      </c>
      <c r="C70" s="21"/>
      <c r="D70" s="21"/>
      <c r="E70" s="21"/>
      <c r="F70" s="52"/>
      <c r="G70" s="21"/>
      <c r="H70" s="21"/>
    </row>
    <row r="71" spans="1:8">
      <c r="A71" s="24" t="s">
        <v>165</v>
      </c>
      <c r="B71" s="21">
        <v>98374.71</v>
      </c>
      <c r="C71" s="21"/>
      <c r="D71" s="21"/>
      <c r="E71" s="21"/>
      <c r="F71" s="52"/>
      <c r="G71" s="21"/>
      <c r="H71" s="21"/>
    </row>
    <row r="72" spans="1:8">
      <c r="A72" s="32" t="s">
        <v>108</v>
      </c>
      <c r="B72" s="30">
        <f>SUM(B68:B71)</f>
        <v>134555.92000000001</v>
      </c>
      <c r="C72" s="30">
        <f>SUM(C68:C71)</f>
        <v>25642.21</v>
      </c>
      <c r="D72" s="30">
        <v>0</v>
      </c>
      <c r="E72" s="30">
        <v>25316.37</v>
      </c>
      <c r="F72" s="30"/>
      <c r="G72" s="31"/>
      <c r="H72" s="31"/>
    </row>
    <row r="73" spans="1:8">
      <c r="A73" s="32"/>
      <c r="B73" s="30"/>
      <c r="C73" s="30"/>
      <c r="D73" s="31"/>
      <c r="E73" s="31"/>
      <c r="F73" s="31"/>
      <c r="G73" s="31"/>
      <c r="H73" s="31"/>
    </row>
    <row r="74" spans="1:8" ht="15.75">
      <c r="A74" s="77" t="s">
        <v>209</v>
      </c>
      <c r="B74" s="75">
        <v>762647.9</v>
      </c>
      <c r="C74" s="75">
        <v>1060389.1200000001</v>
      </c>
      <c r="D74" s="78">
        <v>668500</v>
      </c>
      <c r="E74" s="79" t="s">
        <v>201</v>
      </c>
      <c r="F74" s="76">
        <v>661300</v>
      </c>
      <c r="G74" s="75">
        <v>672300</v>
      </c>
      <c r="H74" s="75">
        <v>692650</v>
      </c>
    </row>
    <row r="75" spans="1:8" ht="15.75">
      <c r="A75" s="42"/>
      <c r="B75" s="2"/>
      <c r="C75" s="2"/>
      <c r="D75" s="63"/>
      <c r="E75" s="62"/>
      <c r="F75" s="51"/>
      <c r="G75" s="2"/>
      <c r="H75" s="2"/>
    </row>
    <row r="76" spans="1:8">
      <c r="A76" s="60" t="s">
        <v>192</v>
      </c>
      <c r="B76" s="58"/>
      <c r="C76" s="61">
        <v>16219.39</v>
      </c>
      <c r="D76" s="61">
        <v>17000</v>
      </c>
      <c r="E76" s="61">
        <v>17000</v>
      </c>
      <c r="F76" s="19">
        <v>17000</v>
      </c>
      <c r="G76" s="59"/>
      <c r="H76" s="59"/>
    </row>
    <row r="77" spans="1:8" ht="15.75">
      <c r="A77" s="91" t="s">
        <v>243</v>
      </c>
      <c r="B77" s="92"/>
      <c r="C77" s="93"/>
      <c r="D77" s="93"/>
      <c r="E77" s="92"/>
      <c r="F77" s="94">
        <v>678300</v>
      </c>
      <c r="G77" s="95">
        <v>672300</v>
      </c>
      <c r="H77" s="95">
        <v>692650</v>
      </c>
    </row>
    <row r="78" spans="1:8">
      <c r="A78" s="39"/>
      <c r="B78" s="80"/>
      <c r="C78" s="80"/>
      <c r="D78" s="81"/>
      <c r="E78" s="80"/>
      <c r="F78" s="22"/>
      <c r="G78" s="82"/>
      <c r="H78" s="82"/>
    </row>
    <row r="79" spans="1:8" ht="15.75">
      <c r="A79" s="8" t="s">
        <v>27</v>
      </c>
      <c r="B79" s="6" t="s">
        <v>179</v>
      </c>
      <c r="C79" s="4" t="s">
        <v>202</v>
      </c>
      <c r="D79" s="4" t="s">
        <v>203</v>
      </c>
      <c r="E79" s="4" t="s">
        <v>204</v>
      </c>
      <c r="F79" s="51" t="s">
        <v>160</v>
      </c>
      <c r="G79" s="4" t="s">
        <v>178</v>
      </c>
      <c r="H79" s="4" t="s">
        <v>205</v>
      </c>
    </row>
    <row r="80" spans="1:8">
      <c r="A80" s="30" t="s">
        <v>112</v>
      </c>
      <c r="B80" s="31"/>
      <c r="C80" s="31"/>
      <c r="D80" s="31"/>
      <c r="E80" s="31"/>
      <c r="F80" s="31"/>
      <c r="G80" s="31"/>
      <c r="H80" s="31"/>
    </row>
    <row r="81" spans="1:8">
      <c r="A81" s="4"/>
      <c r="B81" s="1"/>
      <c r="C81" s="1"/>
      <c r="D81" s="1"/>
      <c r="E81" s="1"/>
      <c r="F81" s="52"/>
      <c r="G81" s="1"/>
      <c r="H81" s="1"/>
    </row>
    <row r="82" spans="1:8">
      <c r="A82" s="9" t="s">
        <v>210</v>
      </c>
      <c r="B82" s="9"/>
      <c r="C82" s="9"/>
      <c r="D82" s="9"/>
      <c r="E82" s="9"/>
      <c r="F82" s="9"/>
      <c r="G82" s="9"/>
      <c r="H82" s="9"/>
    </row>
    <row r="83" spans="1:8">
      <c r="A83" s="1" t="s">
        <v>28</v>
      </c>
      <c r="B83" s="1">
        <v>45408.73</v>
      </c>
      <c r="C83" s="1">
        <v>55395.91</v>
      </c>
      <c r="D83" s="27">
        <v>66000</v>
      </c>
      <c r="E83" s="1">
        <v>60000</v>
      </c>
      <c r="F83" s="54">
        <v>67000</v>
      </c>
      <c r="G83" s="1">
        <v>70000</v>
      </c>
      <c r="H83" s="1">
        <v>70000</v>
      </c>
    </row>
    <row r="84" spans="1:8">
      <c r="A84" s="1" t="s">
        <v>29</v>
      </c>
      <c r="B84" s="1">
        <v>5613.55</v>
      </c>
      <c r="C84" s="1">
        <v>8159.39</v>
      </c>
      <c r="D84" s="27">
        <v>9000</v>
      </c>
      <c r="E84" s="1">
        <v>7000</v>
      </c>
      <c r="F84" s="54">
        <v>10000</v>
      </c>
      <c r="G84" s="1">
        <v>10000</v>
      </c>
      <c r="H84" s="1">
        <v>11000</v>
      </c>
    </row>
    <row r="85" spans="1:8">
      <c r="A85" s="45" t="s">
        <v>152</v>
      </c>
      <c r="B85" s="45">
        <v>33.11</v>
      </c>
      <c r="C85" s="45"/>
      <c r="D85" s="72"/>
      <c r="E85" s="45"/>
      <c r="F85" s="72"/>
      <c r="G85" s="45"/>
      <c r="H85" s="45"/>
    </row>
    <row r="86" spans="1:8">
      <c r="A86" s="1" t="s">
        <v>30</v>
      </c>
      <c r="B86" s="1">
        <v>2930</v>
      </c>
      <c r="C86" s="1">
        <v>2950</v>
      </c>
      <c r="D86" s="27">
        <v>6000</v>
      </c>
      <c r="E86" s="1">
        <v>3000</v>
      </c>
      <c r="F86" s="54">
        <v>4000</v>
      </c>
      <c r="G86" s="1">
        <v>4000</v>
      </c>
      <c r="H86" s="1">
        <v>5000</v>
      </c>
    </row>
    <row r="87" spans="1:8">
      <c r="A87" s="1" t="s">
        <v>31</v>
      </c>
      <c r="B87" s="1">
        <v>3274.98</v>
      </c>
      <c r="C87" s="1">
        <v>3623.87</v>
      </c>
      <c r="D87" s="27">
        <v>4500</v>
      </c>
      <c r="E87" s="1">
        <v>3600</v>
      </c>
      <c r="F87" s="54">
        <v>4000</v>
      </c>
      <c r="G87" s="1">
        <v>4000</v>
      </c>
      <c r="H87" s="1">
        <v>4500</v>
      </c>
    </row>
    <row r="88" spans="1:8">
      <c r="A88" s="1" t="s">
        <v>32</v>
      </c>
      <c r="B88" s="1">
        <v>2510.6999999999998</v>
      </c>
      <c r="C88" s="1">
        <v>3195</v>
      </c>
      <c r="D88" s="27">
        <v>4100</v>
      </c>
      <c r="E88" s="1">
        <v>3500</v>
      </c>
      <c r="F88" s="54">
        <v>5000</v>
      </c>
      <c r="G88" s="1">
        <v>5000</v>
      </c>
      <c r="H88" s="1">
        <v>5000</v>
      </c>
    </row>
    <row r="89" spans="1:8">
      <c r="A89" s="1" t="s">
        <v>33</v>
      </c>
      <c r="B89" s="1">
        <v>756.33</v>
      </c>
      <c r="C89" s="1">
        <v>932.15</v>
      </c>
      <c r="D89" s="27">
        <v>1300</v>
      </c>
      <c r="E89" s="1">
        <v>1200</v>
      </c>
      <c r="F89" s="54">
        <v>1500</v>
      </c>
      <c r="G89" s="1">
        <v>1500</v>
      </c>
      <c r="H89" s="1">
        <v>1600</v>
      </c>
    </row>
    <row r="90" spans="1:8">
      <c r="A90" s="1" t="s">
        <v>34</v>
      </c>
      <c r="B90" s="1">
        <v>7956.82</v>
      </c>
      <c r="C90" s="1">
        <v>9599.24</v>
      </c>
      <c r="D90" s="27">
        <v>14000</v>
      </c>
      <c r="E90" s="1">
        <v>12000</v>
      </c>
      <c r="F90" s="54">
        <v>13000</v>
      </c>
      <c r="G90" s="1">
        <v>14000</v>
      </c>
      <c r="H90" s="1">
        <v>14000</v>
      </c>
    </row>
    <row r="91" spans="1:8">
      <c r="A91" s="1" t="s">
        <v>35</v>
      </c>
      <c r="B91" s="1">
        <v>463.17</v>
      </c>
      <c r="C91" s="1">
        <v>548.03</v>
      </c>
      <c r="D91" s="27">
        <v>800</v>
      </c>
      <c r="E91" s="1">
        <v>600</v>
      </c>
      <c r="F91" s="54">
        <v>1000</v>
      </c>
      <c r="G91" s="1">
        <v>1000</v>
      </c>
      <c r="H91" s="1">
        <v>1100</v>
      </c>
    </row>
    <row r="92" spans="1:8">
      <c r="A92" s="1" t="s">
        <v>36</v>
      </c>
      <c r="B92" s="1">
        <v>1698.15</v>
      </c>
      <c r="C92" s="1">
        <v>2032.59</v>
      </c>
      <c r="D92" s="27">
        <v>2500</v>
      </c>
      <c r="E92" s="1">
        <v>2200</v>
      </c>
      <c r="F92" s="54">
        <v>2500</v>
      </c>
      <c r="G92" s="1">
        <v>2500</v>
      </c>
      <c r="H92" s="1">
        <v>2600</v>
      </c>
    </row>
    <row r="93" spans="1:8">
      <c r="A93" s="1" t="s">
        <v>37</v>
      </c>
      <c r="B93" s="1">
        <v>540.26</v>
      </c>
      <c r="C93" s="1">
        <v>665.18</v>
      </c>
      <c r="D93" s="27">
        <v>900</v>
      </c>
      <c r="E93" s="1">
        <v>800</v>
      </c>
      <c r="F93" s="54">
        <v>1000</v>
      </c>
      <c r="G93" s="1">
        <v>1000</v>
      </c>
      <c r="H93" s="1">
        <v>1100</v>
      </c>
    </row>
    <row r="94" spans="1:8">
      <c r="A94" s="1" t="s">
        <v>38</v>
      </c>
      <c r="B94" s="1">
        <v>2698.42</v>
      </c>
      <c r="C94" s="1">
        <v>3256.63</v>
      </c>
      <c r="D94" s="27">
        <v>4200</v>
      </c>
      <c r="E94" s="1">
        <v>3500</v>
      </c>
      <c r="F94" s="54">
        <v>4000</v>
      </c>
      <c r="G94" s="1">
        <v>4000</v>
      </c>
      <c r="H94" s="1">
        <v>4100</v>
      </c>
    </row>
    <row r="95" spans="1:8">
      <c r="A95" s="1" t="s">
        <v>39</v>
      </c>
      <c r="B95" s="1">
        <v>446.52</v>
      </c>
      <c r="C95" s="1">
        <v>364.24</v>
      </c>
      <c r="D95" s="27">
        <v>500</v>
      </c>
      <c r="E95" s="1">
        <v>500</v>
      </c>
      <c r="F95" s="54">
        <v>500</v>
      </c>
      <c r="G95" s="1">
        <v>500</v>
      </c>
      <c r="H95" s="1">
        <v>500</v>
      </c>
    </row>
    <row r="96" spans="1:8">
      <c r="A96" s="1" t="s">
        <v>40</v>
      </c>
      <c r="B96" s="1">
        <v>2777.39</v>
      </c>
      <c r="C96" s="1">
        <v>2773.23</v>
      </c>
      <c r="D96" s="27">
        <v>2500</v>
      </c>
      <c r="E96" s="1">
        <v>2500</v>
      </c>
      <c r="F96" s="54">
        <v>4000</v>
      </c>
      <c r="G96" s="1">
        <v>4100</v>
      </c>
      <c r="H96" s="1">
        <v>4100</v>
      </c>
    </row>
    <row r="97" spans="1:8">
      <c r="A97" s="1" t="s">
        <v>41</v>
      </c>
      <c r="B97" s="1">
        <v>1388.94</v>
      </c>
      <c r="C97" s="1">
        <v>1514.77</v>
      </c>
      <c r="D97" s="27">
        <v>1700</v>
      </c>
      <c r="E97" s="1">
        <v>1500</v>
      </c>
      <c r="F97" s="54">
        <v>1500</v>
      </c>
      <c r="G97" s="1">
        <v>1600</v>
      </c>
      <c r="H97" s="1">
        <v>1600</v>
      </c>
    </row>
    <row r="98" spans="1:8">
      <c r="A98" s="1" t="s">
        <v>110</v>
      </c>
      <c r="B98" s="1">
        <v>758</v>
      </c>
      <c r="C98" s="1">
        <v>0</v>
      </c>
      <c r="D98" s="27">
        <v>500</v>
      </c>
      <c r="E98" s="1">
        <v>1200</v>
      </c>
      <c r="F98" s="54"/>
      <c r="G98" s="1"/>
      <c r="H98" s="1"/>
    </row>
    <row r="99" spans="1:8">
      <c r="A99" s="1" t="s">
        <v>168</v>
      </c>
      <c r="B99" s="1">
        <v>393.34</v>
      </c>
      <c r="C99" s="1">
        <v>0</v>
      </c>
      <c r="D99" s="27"/>
      <c r="E99" s="1"/>
      <c r="F99" s="54"/>
      <c r="G99" s="1"/>
      <c r="H99" s="1"/>
    </row>
    <row r="100" spans="1:8">
      <c r="A100" s="45" t="s">
        <v>134</v>
      </c>
      <c r="B100" s="45">
        <v>245.51</v>
      </c>
      <c r="C100" s="45">
        <v>219.76</v>
      </c>
      <c r="D100" s="72">
        <v>300</v>
      </c>
      <c r="E100" s="45">
        <v>300</v>
      </c>
      <c r="F100" s="72">
        <v>300</v>
      </c>
      <c r="G100" s="45">
        <v>300</v>
      </c>
      <c r="H100" s="45">
        <v>300</v>
      </c>
    </row>
    <row r="101" spans="1:8">
      <c r="A101" s="1" t="s">
        <v>42</v>
      </c>
      <c r="B101" s="1">
        <v>958.08</v>
      </c>
      <c r="C101" s="1">
        <v>2404.35</v>
      </c>
      <c r="D101" s="27">
        <v>2000</v>
      </c>
      <c r="E101" s="1">
        <v>2400</v>
      </c>
      <c r="F101" s="54">
        <v>2000</v>
      </c>
      <c r="G101" s="1">
        <v>2000</v>
      </c>
      <c r="H101" s="1">
        <v>2000</v>
      </c>
    </row>
    <row r="102" spans="1:8">
      <c r="A102" s="45" t="s">
        <v>166</v>
      </c>
      <c r="B102" s="45">
        <v>1022</v>
      </c>
      <c r="C102" s="45">
        <v>1100</v>
      </c>
      <c r="D102" s="72"/>
      <c r="E102" s="45">
        <v>0</v>
      </c>
      <c r="F102" s="72"/>
      <c r="G102" s="45"/>
      <c r="H102" s="45"/>
    </row>
    <row r="103" spans="1:8">
      <c r="A103" s="1" t="s">
        <v>43</v>
      </c>
      <c r="B103" s="1">
        <v>153.19999999999999</v>
      </c>
      <c r="C103" s="1">
        <v>93.6</v>
      </c>
      <c r="D103" s="27"/>
      <c r="E103" s="1">
        <v>750</v>
      </c>
      <c r="F103" s="54">
        <v>100</v>
      </c>
      <c r="G103" s="1">
        <v>100</v>
      </c>
      <c r="H103" s="1">
        <v>100</v>
      </c>
    </row>
    <row r="104" spans="1:8">
      <c r="A104" s="1" t="s">
        <v>44</v>
      </c>
      <c r="B104" s="1">
        <v>91.37</v>
      </c>
      <c r="C104" s="1">
        <v>36</v>
      </c>
      <c r="D104" s="27">
        <v>200</v>
      </c>
      <c r="E104" s="1">
        <v>0</v>
      </c>
      <c r="F104" s="54">
        <v>100</v>
      </c>
      <c r="G104" s="1">
        <v>200</v>
      </c>
      <c r="H104" s="1">
        <v>200</v>
      </c>
    </row>
    <row r="105" spans="1:8">
      <c r="A105" s="1" t="s">
        <v>45</v>
      </c>
      <c r="B105" s="1">
        <v>829.16</v>
      </c>
      <c r="C105" s="1">
        <v>722.05</v>
      </c>
      <c r="D105" s="27">
        <v>1500</v>
      </c>
      <c r="E105" s="1">
        <v>1500</v>
      </c>
      <c r="F105" s="54">
        <v>1500</v>
      </c>
      <c r="G105" s="1">
        <v>1500</v>
      </c>
      <c r="H105" s="1">
        <v>1500</v>
      </c>
    </row>
    <row r="106" spans="1:8">
      <c r="A106" s="1" t="s">
        <v>46</v>
      </c>
      <c r="B106" s="1">
        <v>1403.53</v>
      </c>
      <c r="C106" s="1">
        <v>2041.82</v>
      </c>
      <c r="D106" s="27">
        <v>1800</v>
      </c>
      <c r="E106" s="1">
        <v>600</v>
      </c>
      <c r="F106" s="54">
        <v>1000</v>
      </c>
      <c r="G106" s="1">
        <v>1200</v>
      </c>
      <c r="H106" s="1">
        <v>1200</v>
      </c>
    </row>
    <row r="107" spans="1:8">
      <c r="A107" s="1" t="s">
        <v>118</v>
      </c>
      <c r="B107" s="1">
        <v>170.2</v>
      </c>
      <c r="C107" s="1"/>
      <c r="D107" s="27"/>
      <c r="E107" s="1"/>
      <c r="F107" s="54"/>
      <c r="G107" s="1"/>
      <c r="H107" s="1"/>
    </row>
    <row r="108" spans="1:8">
      <c r="A108" s="1" t="s">
        <v>141</v>
      </c>
      <c r="B108" s="1">
        <v>1490</v>
      </c>
      <c r="C108" s="1">
        <v>1301</v>
      </c>
      <c r="D108" s="27">
        <v>2000</v>
      </c>
      <c r="E108" s="1">
        <v>1000</v>
      </c>
      <c r="F108" s="54">
        <v>1000</v>
      </c>
      <c r="G108" s="1">
        <v>1500</v>
      </c>
      <c r="H108" s="1">
        <v>1500</v>
      </c>
    </row>
    <row r="109" spans="1:8">
      <c r="A109" s="45" t="s">
        <v>135</v>
      </c>
      <c r="B109" s="45"/>
      <c r="C109" s="45">
        <v>0</v>
      </c>
      <c r="D109" s="72"/>
      <c r="E109" s="45"/>
      <c r="F109" s="72"/>
      <c r="G109" s="45"/>
      <c r="H109" s="45"/>
    </row>
    <row r="110" spans="1:8">
      <c r="A110" s="1" t="s">
        <v>47</v>
      </c>
      <c r="B110" s="1">
        <v>2933.65</v>
      </c>
      <c r="C110" s="1">
        <v>1736.65</v>
      </c>
      <c r="D110" s="27">
        <v>3000</v>
      </c>
      <c r="E110" s="1">
        <v>1500</v>
      </c>
      <c r="F110" s="54">
        <v>1500</v>
      </c>
      <c r="G110" s="1">
        <v>1500</v>
      </c>
      <c r="H110" s="1">
        <v>1500</v>
      </c>
    </row>
    <row r="111" spans="1:8">
      <c r="A111" s="14" t="s">
        <v>88</v>
      </c>
      <c r="B111" s="1"/>
      <c r="C111" s="1"/>
      <c r="D111" s="27"/>
      <c r="E111" s="1"/>
      <c r="F111" s="54"/>
      <c r="G111" s="1"/>
      <c r="H111" s="1"/>
    </row>
    <row r="112" spans="1:8">
      <c r="A112" s="14" t="s">
        <v>89</v>
      </c>
      <c r="B112" s="1"/>
      <c r="C112" s="1"/>
      <c r="D112" s="27"/>
      <c r="E112" s="1"/>
      <c r="F112" s="54"/>
      <c r="G112" s="1"/>
      <c r="H112" s="1"/>
    </row>
    <row r="113" spans="1:8">
      <c r="A113" s="47" t="s">
        <v>145</v>
      </c>
      <c r="B113" s="45"/>
      <c r="C113" s="45"/>
      <c r="D113" s="72"/>
      <c r="E113" s="45"/>
      <c r="F113" s="72"/>
      <c r="G113" s="45"/>
      <c r="H113" s="45"/>
    </row>
    <row r="114" spans="1:8">
      <c r="A114" s="1" t="s">
        <v>48</v>
      </c>
      <c r="B114" s="1"/>
      <c r="C114" s="1"/>
      <c r="D114" s="27"/>
      <c r="E114" s="1"/>
      <c r="F114" s="54"/>
      <c r="G114" s="1"/>
      <c r="H114" s="1"/>
    </row>
    <row r="115" spans="1:8">
      <c r="A115" s="1" t="s">
        <v>49</v>
      </c>
      <c r="B115" s="1">
        <v>12141.54</v>
      </c>
      <c r="C115" s="1">
        <v>20744.46</v>
      </c>
      <c r="D115" s="27">
        <v>5000</v>
      </c>
      <c r="E115" s="1">
        <v>4000</v>
      </c>
      <c r="F115" s="54">
        <v>5000</v>
      </c>
      <c r="G115" s="1">
        <v>5000</v>
      </c>
      <c r="H115" s="1">
        <v>5000</v>
      </c>
    </row>
    <row r="116" spans="1:8">
      <c r="A116" s="45" t="s">
        <v>186</v>
      </c>
      <c r="B116" s="45"/>
      <c r="C116" s="45">
        <v>200</v>
      </c>
      <c r="D116" s="72"/>
      <c r="E116" s="45">
        <v>0</v>
      </c>
      <c r="F116" s="72"/>
      <c r="G116" s="45"/>
      <c r="H116" s="45"/>
    </row>
    <row r="117" spans="1:8">
      <c r="A117" s="1" t="s">
        <v>50</v>
      </c>
      <c r="B117" s="1">
        <v>4030</v>
      </c>
      <c r="C117" s="1">
        <v>2740</v>
      </c>
      <c r="D117" s="27"/>
      <c r="E117" s="1">
        <v>0</v>
      </c>
      <c r="F117" s="54">
        <v>3000</v>
      </c>
      <c r="G117" s="1">
        <v>0</v>
      </c>
      <c r="H117" s="1">
        <v>0</v>
      </c>
    </row>
    <row r="118" spans="1:8">
      <c r="A118" s="1" t="s">
        <v>51</v>
      </c>
      <c r="B118" s="1">
        <v>1526.2</v>
      </c>
      <c r="C118" s="1">
        <v>1575.21</v>
      </c>
      <c r="D118" s="27">
        <v>2000</v>
      </c>
      <c r="E118" s="1">
        <v>1400</v>
      </c>
      <c r="F118" s="54">
        <v>2500</v>
      </c>
      <c r="G118" s="1">
        <v>2500</v>
      </c>
      <c r="H118" s="1">
        <v>2500</v>
      </c>
    </row>
    <row r="119" spans="1:8">
      <c r="A119" s="1" t="s">
        <v>52</v>
      </c>
      <c r="B119" s="1">
        <v>970.04</v>
      </c>
      <c r="C119" s="1">
        <v>1002.61</v>
      </c>
      <c r="D119" s="27">
        <v>1500</v>
      </c>
      <c r="E119" s="1">
        <v>1300</v>
      </c>
      <c r="F119" s="54">
        <v>1300</v>
      </c>
      <c r="G119" s="1">
        <v>1300</v>
      </c>
      <c r="H119" s="1">
        <v>1300</v>
      </c>
    </row>
    <row r="120" spans="1:8">
      <c r="A120" s="1" t="s">
        <v>53</v>
      </c>
      <c r="B120" s="1">
        <v>450</v>
      </c>
      <c r="C120" s="1">
        <v>510.66</v>
      </c>
      <c r="D120" s="27">
        <v>900</v>
      </c>
      <c r="E120" s="1">
        <v>800</v>
      </c>
      <c r="F120" s="54">
        <v>800</v>
      </c>
      <c r="G120" s="1">
        <v>800</v>
      </c>
      <c r="H120" s="1">
        <v>800</v>
      </c>
    </row>
    <row r="121" spans="1:8">
      <c r="A121" s="1" t="s">
        <v>54</v>
      </c>
      <c r="B121" s="1">
        <v>28.44</v>
      </c>
      <c r="C121" s="1">
        <v>37.92</v>
      </c>
      <c r="D121" s="27">
        <v>100</v>
      </c>
      <c r="E121" s="1">
        <v>50</v>
      </c>
      <c r="F121" s="54">
        <v>50</v>
      </c>
      <c r="G121" s="1">
        <v>50</v>
      </c>
      <c r="H121" s="1">
        <v>50</v>
      </c>
    </row>
    <row r="122" spans="1:8">
      <c r="A122" s="1" t="s">
        <v>55</v>
      </c>
      <c r="B122" s="1">
        <v>1180</v>
      </c>
      <c r="C122" s="1">
        <v>1430</v>
      </c>
      <c r="D122" s="27">
        <v>1000</v>
      </c>
      <c r="E122" s="1">
        <v>1000</v>
      </c>
      <c r="F122" s="54">
        <v>2000</v>
      </c>
      <c r="G122" s="1">
        <v>2000</v>
      </c>
      <c r="H122" s="1">
        <v>2000</v>
      </c>
    </row>
    <row r="123" spans="1:8">
      <c r="A123" s="45" t="s">
        <v>136</v>
      </c>
      <c r="B123" s="45"/>
      <c r="C123" s="45">
        <v>0</v>
      </c>
      <c r="D123" s="72"/>
      <c r="E123" s="45">
        <v>1200</v>
      </c>
      <c r="F123" s="72"/>
      <c r="G123" s="45"/>
      <c r="H123" s="45"/>
    </row>
    <row r="124" spans="1:8">
      <c r="A124" s="1" t="s">
        <v>56</v>
      </c>
      <c r="B124" s="5">
        <v>1622.88</v>
      </c>
      <c r="C124" s="5">
        <v>384.09</v>
      </c>
      <c r="D124" s="27">
        <v>500</v>
      </c>
      <c r="E124" s="5">
        <v>500</v>
      </c>
      <c r="F124" s="54">
        <v>500</v>
      </c>
      <c r="G124" s="5">
        <v>500</v>
      </c>
      <c r="H124" s="5">
        <v>500</v>
      </c>
    </row>
    <row r="125" spans="1:8">
      <c r="A125" s="1" t="s">
        <v>64</v>
      </c>
      <c r="B125" s="1">
        <v>1229.0899999999999</v>
      </c>
      <c r="C125" s="1">
        <v>1420.14</v>
      </c>
      <c r="D125" s="27">
        <v>2500</v>
      </c>
      <c r="E125" s="1">
        <v>1800</v>
      </c>
      <c r="F125" s="54">
        <v>2300</v>
      </c>
      <c r="G125" s="1">
        <v>2500</v>
      </c>
      <c r="H125" s="1">
        <v>2500</v>
      </c>
    </row>
    <row r="126" spans="1:8">
      <c r="A126" s="1" t="s">
        <v>142</v>
      </c>
      <c r="B126" s="1">
        <v>2000</v>
      </c>
      <c r="C126" s="1">
        <v>2000</v>
      </c>
      <c r="D126" s="27">
        <v>1000</v>
      </c>
      <c r="E126" s="1">
        <v>1000</v>
      </c>
      <c r="F126" s="54">
        <v>1000</v>
      </c>
      <c r="G126" s="1">
        <v>1000</v>
      </c>
      <c r="H126" s="1">
        <v>1000</v>
      </c>
    </row>
    <row r="127" spans="1:8">
      <c r="A127" s="1" t="s">
        <v>169</v>
      </c>
      <c r="B127" s="1">
        <v>50</v>
      </c>
      <c r="C127" s="1">
        <v>0</v>
      </c>
      <c r="D127" s="27"/>
      <c r="E127" s="1">
        <v>0</v>
      </c>
      <c r="F127" s="54"/>
      <c r="G127" s="1"/>
      <c r="H127" s="1"/>
    </row>
    <row r="128" spans="1:8">
      <c r="A128" s="1" t="s">
        <v>187</v>
      </c>
      <c r="B128" s="1"/>
      <c r="C128" s="1">
        <v>600</v>
      </c>
      <c r="D128" s="27">
        <v>600</v>
      </c>
      <c r="E128" s="1">
        <v>600</v>
      </c>
      <c r="F128" s="54"/>
      <c r="G128" s="1"/>
      <c r="H128" s="1"/>
    </row>
    <row r="129" spans="1:8">
      <c r="A129" s="1" t="s">
        <v>65</v>
      </c>
      <c r="B129" s="1">
        <v>1828.56</v>
      </c>
      <c r="C129" s="1">
        <v>1659.86</v>
      </c>
      <c r="D129" s="27">
        <v>2000</v>
      </c>
      <c r="E129" s="1">
        <v>1400</v>
      </c>
      <c r="F129" s="54">
        <v>1600</v>
      </c>
      <c r="G129" s="1">
        <v>1600</v>
      </c>
      <c r="H129" s="1">
        <v>1600</v>
      </c>
    </row>
    <row r="130" spans="1:8">
      <c r="A130" s="1" t="s">
        <v>66</v>
      </c>
      <c r="B130" s="13">
        <v>260</v>
      </c>
      <c r="C130" s="13">
        <v>30</v>
      </c>
      <c r="D130" s="27">
        <v>300</v>
      </c>
      <c r="E130" s="13">
        <v>100</v>
      </c>
      <c r="F130" s="54">
        <v>300</v>
      </c>
      <c r="G130" s="13">
        <v>300</v>
      </c>
      <c r="H130" s="5">
        <v>300</v>
      </c>
    </row>
    <row r="131" spans="1:8">
      <c r="A131" s="1" t="s">
        <v>119</v>
      </c>
      <c r="B131" s="5"/>
      <c r="C131" s="5"/>
      <c r="D131" s="27"/>
      <c r="E131" s="5"/>
      <c r="F131" s="54"/>
      <c r="G131" s="5"/>
      <c r="H131" s="5"/>
    </row>
    <row r="132" spans="1:8">
      <c r="A132" s="1" t="s">
        <v>181</v>
      </c>
      <c r="B132" s="5">
        <v>75.28</v>
      </c>
      <c r="C132" s="5">
        <v>464.69</v>
      </c>
      <c r="D132" s="27"/>
      <c r="E132" s="5">
        <v>0</v>
      </c>
      <c r="F132" s="54"/>
      <c r="G132" s="5"/>
      <c r="H132" s="5"/>
    </row>
    <row r="133" spans="1:8">
      <c r="A133" s="83" t="s">
        <v>213</v>
      </c>
      <c r="B133" s="83">
        <v>116337.14</v>
      </c>
      <c r="C133" s="83">
        <f>SUM(C83:C132)</f>
        <v>139465.10000000003</v>
      </c>
      <c r="D133" s="83">
        <v>146700</v>
      </c>
      <c r="E133" s="83">
        <f>SUM(E83:E132)</f>
        <v>126300</v>
      </c>
      <c r="F133" s="83">
        <f>SUM(F83:F132)</f>
        <v>146850</v>
      </c>
      <c r="G133" s="83">
        <f>SUM(G83:G132)</f>
        <v>149050</v>
      </c>
      <c r="H133" s="83">
        <f>SUM(H83:H132)</f>
        <v>152050</v>
      </c>
    </row>
    <row r="134" spans="1:8" ht="15.75">
      <c r="A134" s="1"/>
      <c r="B134" s="5"/>
      <c r="C134" s="5"/>
      <c r="D134" s="36"/>
      <c r="E134" s="5"/>
      <c r="F134" s="55"/>
      <c r="G134" s="5"/>
      <c r="H134" s="5"/>
    </row>
    <row r="135" spans="1:8">
      <c r="A135" s="9" t="s">
        <v>211</v>
      </c>
      <c r="B135" s="9"/>
      <c r="C135" s="9"/>
      <c r="D135" s="9"/>
      <c r="E135" s="9"/>
      <c r="F135" s="9"/>
      <c r="G135" s="9"/>
      <c r="H135" s="9"/>
    </row>
    <row r="136" spans="1:8">
      <c r="A136" s="5" t="s">
        <v>57</v>
      </c>
      <c r="B136" s="1">
        <v>516.6</v>
      </c>
      <c r="C136" s="1">
        <v>760.12</v>
      </c>
      <c r="D136" s="27">
        <v>900</v>
      </c>
      <c r="E136" s="1">
        <v>900</v>
      </c>
      <c r="F136" s="54">
        <v>900</v>
      </c>
      <c r="G136" s="1">
        <v>900</v>
      </c>
      <c r="H136" s="1">
        <v>900</v>
      </c>
    </row>
    <row r="137" spans="1:8">
      <c r="A137" s="5" t="s">
        <v>30</v>
      </c>
      <c r="B137" s="1"/>
      <c r="C137" s="1"/>
      <c r="D137" s="27">
        <v>150</v>
      </c>
      <c r="E137" s="1">
        <v>150</v>
      </c>
      <c r="F137" s="54">
        <v>150</v>
      </c>
      <c r="G137" s="1">
        <v>150</v>
      </c>
      <c r="H137" s="1">
        <v>150</v>
      </c>
    </row>
    <row r="138" spans="1:8">
      <c r="A138" s="5" t="s">
        <v>58</v>
      </c>
      <c r="B138" s="1">
        <v>57.84</v>
      </c>
      <c r="C138" s="1">
        <v>63.99</v>
      </c>
      <c r="D138" s="27">
        <v>90</v>
      </c>
      <c r="E138" s="1">
        <v>90</v>
      </c>
      <c r="F138" s="54">
        <v>90</v>
      </c>
      <c r="G138" s="1">
        <v>90</v>
      </c>
      <c r="H138" s="1">
        <v>90</v>
      </c>
    </row>
    <row r="139" spans="1:8">
      <c r="A139" s="5" t="s">
        <v>59</v>
      </c>
      <c r="B139" s="1">
        <v>8.0500000000000007</v>
      </c>
      <c r="C139" s="1">
        <v>8.91</v>
      </c>
      <c r="D139" s="27">
        <v>15</v>
      </c>
      <c r="E139" s="1">
        <v>15</v>
      </c>
      <c r="F139" s="54">
        <v>15</v>
      </c>
      <c r="G139" s="1">
        <v>15</v>
      </c>
      <c r="H139" s="1">
        <v>15</v>
      </c>
    </row>
    <row r="140" spans="1:8">
      <c r="A140" s="5" t="s">
        <v>60</v>
      </c>
      <c r="B140" s="1">
        <v>80.98</v>
      </c>
      <c r="C140" s="1">
        <v>89.57</v>
      </c>
      <c r="D140" s="27">
        <v>130</v>
      </c>
      <c r="E140" s="1">
        <v>130</v>
      </c>
      <c r="F140" s="54">
        <v>130</v>
      </c>
      <c r="G140" s="1">
        <v>130</v>
      </c>
      <c r="H140" s="1">
        <v>130</v>
      </c>
    </row>
    <row r="141" spans="1:8">
      <c r="A141" s="5" t="s">
        <v>61</v>
      </c>
      <c r="B141" s="1">
        <v>4.59</v>
      </c>
      <c r="C141" s="1">
        <v>5.09</v>
      </c>
      <c r="D141" s="27">
        <v>10</v>
      </c>
      <c r="E141" s="1">
        <v>10</v>
      </c>
      <c r="F141" s="54">
        <v>10</v>
      </c>
      <c r="G141" s="1">
        <v>10</v>
      </c>
      <c r="H141" s="1">
        <v>10</v>
      </c>
    </row>
    <row r="142" spans="1:8">
      <c r="A142" s="5" t="s">
        <v>36</v>
      </c>
      <c r="B142" s="1">
        <v>17.32</v>
      </c>
      <c r="C142" s="1">
        <v>19.170000000000002</v>
      </c>
      <c r="D142" s="27">
        <v>30</v>
      </c>
      <c r="E142" s="1">
        <v>30</v>
      </c>
      <c r="F142" s="54">
        <v>30</v>
      </c>
      <c r="G142" s="1">
        <v>30</v>
      </c>
      <c r="H142" s="1">
        <v>30</v>
      </c>
    </row>
    <row r="143" spans="1:8">
      <c r="A143" s="5" t="s">
        <v>37</v>
      </c>
      <c r="B143" s="1">
        <v>5.75</v>
      </c>
      <c r="C143" s="1">
        <v>6.37</v>
      </c>
      <c r="D143" s="27">
        <v>10</v>
      </c>
      <c r="E143" s="1">
        <v>10</v>
      </c>
      <c r="F143" s="54">
        <v>10</v>
      </c>
      <c r="G143" s="1">
        <v>10</v>
      </c>
      <c r="H143" s="1">
        <v>10</v>
      </c>
    </row>
    <row r="144" spans="1:8">
      <c r="A144" s="5" t="s">
        <v>38</v>
      </c>
      <c r="B144" s="1">
        <v>27.44</v>
      </c>
      <c r="C144" s="1">
        <v>30.35</v>
      </c>
      <c r="D144" s="27">
        <v>50</v>
      </c>
      <c r="E144" s="1">
        <v>50</v>
      </c>
      <c r="F144" s="54">
        <v>50</v>
      </c>
      <c r="G144" s="1">
        <v>50</v>
      </c>
      <c r="H144" s="1">
        <v>50</v>
      </c>
    </row>
    <row r="145" spans="1:8">
      <c r="A145" s="5" t="s">
        <v>62</v>
      </c>
      <c r="B145" s="1">
        <v>960</v>
      </c>
      <c r="C145" s="1">
        <v>1800</v>
      </c>
      <c r="D145" s="27">
        <v>1900</v>
      </c>
      <c r="E145" s="1">
        <v>1800</v>
      </c>
      <c r="F145" s="54">
        <v>1800</v>
      </c>
      <c r="G145" s="1">
        <v>1800</v>
      </c>
      <c r="H145" s="1">
        <v>1800</v>
      </c>
    </row>
    <row r="146" spans="1:8">
      <c r="A146" s="5" t="s">
        <v>63</v>
      </c>
      <c r="B146" s="5">
        <v>695.02</v>
      </c>
      <c r="C146" s="5">
        <v>838.54</v>
      </c>
      <c r="D146" s="27">
        <v>800</v>
      </c>
      <c r="E146" s="5">
        <v>900</v>
      </c>
      <c r="F146" s="54">
        <v>1000</v>
      </c>
      <c r="G146" s="5">
        <v>1000</v>
      </c>
      <c r="H146" s="5">
        <v>1000</v>
      </c>
    </row>
    <row r="147" spans="1:8">
      <c r="A147" s="83" t="s">
        <v>212</v>
      </c>
      <c r="B147" s="83">
        <v>2373.59</v>
      </c>
      <c r="C147" s="83">
        <f>SUM(C136:C146)</f>
        <v>3622.1099999999997</v>
      </c>
      <c r="D147" s="83">
        <v>4085</v>
      </c>
      <c r="E147" s="83">
        <f>SUM(E136:E146)</f>
        <v>4085</v>
      </c>
      <c r="F147" s="83">
        <f>SUM(F136:F146)</f>
        <v>4185</v>
      </c>
      <c r="G147" s="83">
        <f>SUM(G136:G146)</f>
        <v>4185</v>
      </c>
      <c r="H147" s="83">
        <f>SUM(H136:H146)</f>
        <v>4185</v>
      </c>
    </row>
    <row r="148" spans="1:8">
      <c r="A148" s="22"/>
      <c r="B148" s="22"/>
      <c r="C148" s="22"/>
      <c r="D148" s="22"/>
      <c r="E148" s="22"/>
      <c r="F148" s="22"/>
      <c r="G148" s="22"/>
      <c r="H148" s="22"/>
    </row>
    <row r="149" spans="1:8">
      <c r="A149" s="83" t="s">
        <v>147</v>
      </c>
      <c r="B149" s="83">
        <v>442.88</v>
      </c>
      <c r="C149" s="83">
        <v>1183.48</v>
      </c>
      <c r="D149" s="83"/>
      <c r="E149" s="83">
        <v>0</v>
      </c>
      <c r="F149" s="83"/>
      <c r="G149" s="83"/>
      <c r="H149" s="83"/>
    </row>
    <row r="150" spans="1:8">
      <c r="A150" s="5"/>
      <c r="B150" s="5"/>
      <c r="C150" s="5"/>
      <c r="D150" s="27"/>
      <c r="E150" s="5"/>
      <c r="F150" s="54"/>
      <c r="G150" s="5"/>
      <c r="H150" s="5"/>
    </row>
    <row r="151" spans="1:8">
      <c r="A151" s="9" t="s">
        <v>214</v>
      </c>
      <c r="B151" s="9"/>
      <c r="C151" s="9"/>
      <c r="D151" s="9"/>
      <c r="E151" s="9"/>
      <c r="F151" s="9"/>
      <c r="G151" s="9"/>
      <c r="H151" s="9"/>
    </row>
    <row r="152" spans="1:8">
      <c r="A152" s="1" t="s">
        <v>40</v>
      </c>
      <c r="B152" s="1">
        <v>770.61</v>
      </c>
      <c r="C152" s="1">
        <v>415.25</v>
      </c>
      <c r="D152" s="27">
        <v>500</v>
      </c>
      <c r="E152" s="1">
        <v>0</v>
      </c>
      <c r="F152" s="54">
        <v>500</v>
      </c>
      <c r="G152" s="1">
        <v>500</v>
      </c>
      <c r="H152" s="1">
        <v>500</v>
      </c>
    </row>
    <row r="153" spans="1:8">
      <c r="A153" s="1" t="s">
        <v>42</v>
      </c>
      <c r="B153" s="1">
        <v>21.64</v>
      </c>
      <c r="C153" s="1">
        <v>160.27000000000001</v>
      </c>
      <c r="D153" s="27"/>
      <c r="E153" s="1">
        <v>0</v>
      </c>
      <c r="F153" s="54"/>
      <c r="G153" s="1"/>
      <c r="H153" s="1"/>
    </row>
    <row r="154" spans="1:8">
      <c r="A154" s="1" t="s">
        <v>70</v>
      </c>
      <c r="B154" s="13"/>
      <c r="C154" s="13"/>
      <c r="D154" s="27"/>
      <c r="E154" s="13"/>
      <c r="F154" s="54"/>
      <c r="G154" s="13"/>
      <c r="H154" s="13"/>
    </row>
    <row r="155" spans="1:8">
      <c r="A155" s="83" t="s">
        <v>215</v>
      </c>
      <c r="B155" s="83">
        <v>792.25</v>
      </c>
      <c r="C155" s="83">
        <f>SUM(C152:C154)</f>
        <v>575.52</v>
      </c>
      <c r="D155" s="83">
        <v>500</v>
      </c>
      <c r="E155" s="83">
        <v>500</v>
      </c>
      <c r="F155" s="83">
        <v>500</v>
      </c>
      <c r="G155" s="83">
        <f>SUM(G152:G154)</f>
        <v>500</v>
      </c>
      <c r="H155" s="83">
        <f>SUM(H152:H154)</f>
        <v>500</v>
      </c>
    </row>
    <row r="156" spans="1:8" ht="15.75">
      <c r="A156" s="5"/>
      <c r="B156" s="5"/>
      <c r="C156" s="5"/>
      <c r="D156" s="36"/>
      <c r="E156" s="5"/>
      <c r="F156" s="55"/>
      <c r="G156" s="5"/>
      <c r="H156" s="5"/>
    </row>
    <row r="157" spans="1:8">
      <c r="A157" s="9" t="s">
        <v>216</v>
      </c>
      <c r="B157" s="9"/>
      <c r="C157" s="9"/>
      <c r="D157" s="9"/>
      <c r="E157" s="9"/>
      <c r="F157" s="9"/>
      <c r="G157" s="9"/>
      <c r="H157" s="9"/>
    </row>
    <row r="158" spans="1:8">
      <c r="A158" s="21" t="s">
        <v>198</v>
      </c>
      <c r="B158" s="22"/>
      <c r="C158" s="27">
        <v>2046.68</v>
      </c>
      <c r="D158" s="22"/>
      <c r="E158" s="27">
        <v>0</v>
      </c>
      <c r="F158" s="51"/>
      <c r="G158" s="22"/>
      <c r="H158" s="22"/>
    </row>
    <row r="159" spans="1:8">
      <c r="A159" s="1" t="s">
        <v>74</v>
      </c>
      <c r="B159" s="13">
        <v>4945.5</v>
      </c>
      <c r="C159" s="13">
        <v>517.33000000000004</v>
      </c>
      <c r="D159" s="27">
        <v>4500</v>
      </c>
      <c r="E159" s="13">
        <v>3000</v>
      </c>
      <c r="F159" s="54">
        <v>1000</v>
      </c>
      <c r="G159" s="13">
        <v>1000</v>
      </c>
      <c r="H159" s="13">
        <v>1000</v>
      </c>
    </row>
    <row r="160" spans="1:8">
      <c r="A160" s="1" t="s">
        <v>197</v>
      </c>
      <c r="B160" s="13"/>
      <c r="C160" s="13">
        <v>510</v>
      </c>
      <c r="D160" s="27"/>
      <c r="E160" s="13">
        <v>0</v>
      </c>
      <c r="F160" s="54"/>
      <c r="G160" s="13"/>
      <c r="H160" s="13"/>
    </row>
    <row r="161" spans="1:8">
      <c r="A161" s="83" t="s">
        <v>217</v>
      </c>
      <c r="B161" s="83">
        <v>4945.5</v>
      </c>
      <c r="C161" s="83">
        <f>SUM(C158:C160)</f>
        <v>3074.01</v>
      </c>
      <c r="D161" s="83">
        <v>4500</v>
      </c>
      <c r="E161" s="83">
        <v>3000</v>
      </c>
      <c r="F161" s="83">
        <v>1000</v>
      </c>
      <c r="G161" s="83">
        <f>SUM(G158:G160)</f>
        <v>1000</v>
      </c>
      <c r="H161" s="83">
        <f>SUM(H158:H160)</f>
        <v>1000</v>
      </c>
    </row>
    <row r="162" spans="1:8">
      <c r="A162" s="1"/>
      <c r="B162" s="13"/>
      <c r="C162" s="13"/>
      <c r="D162" s="27"/>
      <c r="E162" s="13"/>
      <c r="F162" s="54"/>
      <c r="G162" s="13"/>
      <c r="H162" s="13"/>
    </row>
    <row r="163" spans="1:8">
      <c r="A163" s="9" t="s">
        <v>218</v>
      </c>
      <c r="B163" s="9"/>
      <c r="C163" s="9"/>
      <c r="D163" s="9"/>
      <c r="E163" s="9"/>
      <c r="F163" s="9"/>
      <c r="G163" s="9"/>
      <c r="H163" s="9"/>
    </row>
    <row r="164" spans="1:8">
      <c r="A164" s="1" t="s">
        <v>71</v>
      </c>
      <c r="B164" s="1">
        <v>0</v>
      </c>
      <c r="C164" s="1">
        <v>468</v>
      </c>
      <c r="D164" s="27">
        <v>500</v>
      </c>
      <c r="E164" s="1">
        <v>0</v>
      </c>
      <c r="F164" s="54">
        <v>4200</v>
      </c>
      <c r="G164" s="1">
        <v>500</v>
      </c>
      <c r="H164" s="1">
        <v>0</v>
      </c>
    </row>
    <row r="165" spans="1:8">
      <c r="A165" s="1" t="s">
        <v>42</v>
      </c>
      <c r="B165" s="1">
        <v>0</v>
      </c>
      <c r="C165" s="1">
        <v>0</v>
      </c>
      <c r="D165" s="27"/>
      <c r="E165" s="1"/>
      <c r="F165" s="54">
        <v>450</v>
      </c>
      <c r="G165" s="1">
        <v>0</v>
      </c>
      <c r="H165" s="1">
        <v>0</v>
      </c>
    </row>
    <row r="166" spans="1:8">
      <c r="A166" s="45" t="s">
        <v>137</v>
      </c>
      <c r="B166" s="45"/>
      <c r="C166" s="45">
        <v>0</v>
      </c>
      <c r="D166" s="72"/>
      <c r="E166" s="45"/>
      <c r="F166" s="72"/>
      <c r="G166" s="45"/>
      <c r="H166" s="45"/>
    </row>
    <row r="167" spans="1:8">
      <c r="A167" s="1" t="s">
        <v>72</v>
      </c>
      <c r="B167" s="5">
        <v>6015.11</v>
      </c>
      <c r="C167" s="5">
        <v>7888.63</v>
      </c>
      <c r="D167" s="27">
        <v>6500</v>
      </c>
      <c r="E167" s="5">
        <v>8000</v>
      </c>
      <c r="F167" s="54">
        <v>5100</v>
      </c>
      <c r="G167" s="5">
        <v>5100</v>
      </c>
      <c r="H167" s="5">
        <v>5100</v>
      </c>
    </row>
    <row r="168" spans="1:8">
      <c r="A168" s="1" t="s">
        <v>73</v>
      </c>
      <c r="B168" s="13">
        <v>5452.7</v>
      </c>
      <c r="C168" s="13">
        <v>5540.66</v>
      </c>
      <c r="D168" s="27">
        <v>8000</v>
      </c>
      <c r="E168" s="13">
        <v>7000</v>
      </c>
      <c r="F168" s="54">
        <v>5100</v>
      </c>
      <c r="G168" s="13">
        <v>5100</v>
      </c>
      <c r="H168" s="13">
        <v>5100</v>
      </c>
    </row>
    <row r="169" spans="1:8">
      <c r="A169" s="45" t="s">
        <v>153</v>
      </c>
      <c r="B169" s="46"/>
      <c r="C169" s="46">
        <v>0</v>
      </c>
      <c r="D169" s="72"/>
      <c r="E169" s="46"/>
      <c r="F169" s="72"/>
      <c r="G169" s="46"/>
      <c r="H169" s="46"/>
    </row>
    <row r="170" spans="1:8">
      <c r="A170" s="83" t="s">
        <v>219</v>
      </c>
      <c r="B170" s="83">
        <v>11467.81</v>
      </c>
      <c r="C170" s="83">
        <f>SUM(C164:C169)</f>
        <v>13897.29</v>
      </c>
      <c r="D170" s="83">
        <v>15000</v>
      </c>
      <c r="E170" s="83">
        <v>15000</v>
      </c>
      <c r="F170" s="83">
        <f>SUM(F164:F169)</f>
        <v>14850</v>
      </c>
      <c r="G170" s="83">
        <f>SUM(G164:G169)</f>
        <v>10700</v>
      </c>
      <c r="H170" s="83">
        <f>SUM(H164:H169)</f>
        <v>10200</v>
      </c>
    </row>
    <row r="171" spans="1:8">
      <c r="A171" s="1"/>
      <c r="B171" s="5"/>
      <c r="C171" s="5"/>
      <c r="D171" s="27"/>
      <c r="E171" s="5"/>
      <c r="F171" s="54"/>
      <c r="G171" s="5"/>
      <c r="H171" s="5"/>
    </row>
    <row r="172" spans="1:8">
      <c r="A172" s="9" t="s">
        <v>220</v>
      </c>
      <c r="B172" s="9"/>
      <c r="C172" s="9"/>
      <c r="D172" s="9"/>
      <c r="E172" s="9"/>
      <c r="F172" s="9"/>
      <c r="G172" s="9"/>
      <c r="H172" s="9"/>
    </row>
    <row r="173" spans="1:8">
      <c r="A173" s="21" t="s">
        <v>242</v>
      </c>
      <c r="B173" s="21"/>
      <c r="C173" s="21"/>
      <c r="D173" s="27"/>
      <c r="E173" s="21"/>
      <c r="F173" s="54"/>
      <c r="G173" s="21"/>
      <c r="H173" s="21"/>
    </row>
    <row r="174" spans="1:8">
      <c r="A174" s="21" t="s">
        <v>42</v>
      </c>
      <c r="B174" s="21">
        <v>157.69999999999999</v>
      </c>
      <c r="C174" s="21">
        <v>470.03</v>
      </c>
      <c r="D174" s="27">
        <v>600</v>
      </c>
      <c r="E174" s="21">
        <v>600</v>
      </c>
      <c r="F174" s="54">
        <v>600</v>
      </c>
      <c r="G174" s="21">
        <v>600</v>
      </c>
      <c r="H174" s="21">
        <v>600</v>
      </c>
    </row>
    <row r="175" spans="1:8">
      <c r="A175" s="1" t="s">
        <v>44</v>
      </c>
      <c r="B175" s="1">
        <v>0</v>
      </c>
      <c r="C175" s="1"/>
      <c r="D175" s="27"/>
      <c r="E175" s="1"/>
      <c r="F175" s="54"/>
      <c r="G175" s="1"/>
      <c r="H175" s="1"/>
    </row>
    <row r="176" spans="1:8">
      <c r="A176" s="1" t="s">
        <v>77</v>
      </c>
      <c r="B176" s="1">
        <v>371.03</v>
      </c>
      <c r="C176" s="1">
        <v>383.71</v>
      </c>
      <c r="D176" s="27">
        <v>500</v>
      </c>
      <c r="E176" s="1">
        <v>350</v>
      </c>
      <c r="F176" s="54">
        <v>400</v>
      </c>
      <c r="G176" s="1">
        <v>400</v>
      </c>
      <c r="H176" s="1">
        <v>400</v>
      </c>
    </row>
    <row r="177" spans="1:8">
      <c r="A177" s="45" t="s">
        <v>154</v>
      </c>
      <c r="B177" s="45">
        <v>150.47999999999999</v>
      </c>
      <c r="C177" s="45">
        <v>150.47999999999999</v>
      </c>
      <c r="D177" s="72"/>
      <c r="E177" s="45">
        <v>150.47999999999999</v>
      </c>
      <c r="F177" s="72"/>
      <c r="G177" s="45"/>
      <c r="H177" s="45"/>
    </row>
    <row r="178" spans="1:8">
      <c r="A178" s="1" t="s">
        <v>139</v>
      </c>
      <c r="B178" s="5">
        <v>698.9</v>
      </c>
      <c r="C178" s="5">
        <v>235.84</v>
      </c>
      <c r="D178" s="27">
        <v>500</v>
      </c>
      <c r="E178" s="5">
        <v>800</v>
      </c>
      <c r="F178" s="54">
        <v>1000</v>
      </c>
      <c r="G178" s="5">
        <v>1000</v>
      </c>
      <c r="H178" s="5">
        <v>1000</v>
      </c>
    </row>
    <row r="179" spans="1:8">
      <c r="A179" s="29" t="s">
        <v>140</v>
      </c>
      <c r="B179" s="5">
        <v>1457.26</v>
      </c>
      <c r="C179" s="5">
        <v>487.2</v>
      </c>
      <c r="D179" s="27"/>
      <c r="E179" s="5">
        <v>400</v>
      </c>
      <c r="F179" s="54">
        <v>6500</v>
      </c>
      <c r="G179" s="5">
        <v>500</v>
      </c>
      <c r="H179" s="5">
        <v>500</v>
      </c>
    </row>
    <row r="180" spans="1:8">
      <c r="A180" s="83" t="s">
        <v>221</v>
      </c>
      <c r="B180" s="83">
        <v>2835.37</v>
      </c>
      <c r="C180" s="83">
        <f>SUM(C173:C179)</f>
        <v>1727.26</v>
      </c>
      <c r="D180" s="83">
        <v>1600</v>
      </c>
      <c r="E180" s="83">
        <f>SUM(E173:E179)</f>
        <v>2300.48</v>
      </c>
      <c r="F180" s="83">
        <f>SUM(F173:F179)</f>
        <v>8500</v>
      </c>
      <c r="G180" s="83">
        <f>SUM(G173:G179)</f>
        <v>2500</v>
      </c>
      <c r="H180" s="83">
        <f>SUM(H173:H179)</f>
        <v>2500</v>
      </c>
    </row>
    <row r="181" spans="1:8">
      <c r="A181" s="1"/>
      <c r="B181" s="5"/>
      <c r="C181" s="5"/>
      <c r="D181" s="27"/>
      <c r="E181" s="5"/>
      <c r="F181" s="54"/>
      <c r="G181" s="5"/>
      <c r="H181" s="5"/>
    </row>
    <row r="182" spans="1:8">
      <c r="A182" s="11" t="s">
        <v>222</v>
      </c>
      <c r="B182" s="9"/>
      <c r="C182" s="9"/>
      <c r="D182" s="9"/>
      <c r="E182" s="9"/>
      <c r="F182" s="9"/>
      <c r="G182" s="9"/>
      <c r="H182" s="9"/>
    </row>
    <row r="183" spans="1:8">
      <c r="A183" s="5" t="s">
        <v>78</v>
      </c>
      <c r="B183" s="1">
        <v>678.39</v>
      </c>
      <c r="C183" s="1"/>
      <c r="D183" s="27">
        <v>2500</v>
      </c>
      <c r="E183" s="1"/>
      <c r="F183" s="54">
        <v>3000</v>
      </c>
      <c r="G183" s="1">
        <v>3000</v>
      </c>
      <c r="H183" s="1">
        <v>2000</v>
      </c>
    </row>
    <row r="184" spans="1:8">
      <c r="A184" s="5" t="s">
        <v>75</v>
      </c>
      <c r="B184" s="1">
        <v>1035</v>
      </c>
      <c r="C184" s="1">
        <v>967.5</v>
      </c>
      <c r="D184" s="27">
        <v>1000</v>
      </c>
      <c r="E184" s="1">
        <v>1000</v>
      </c>
      <c r="F184" s="54">
        <v>1000</v>
      </c>
      <c r="G184" s="1">
        <v>1000</v>
      </c>
      <c r="H184" s="1">
        <v>1000</v>
      </c>
    </row>
    <row r="185" spans="1:8">
      <c r="A185" s="5" t="s">
        <v>79</v>
      </c>
      <c r="B185" s="5">
        <v>7641.32</v>
      </c>
      <c r="C185" s="5">
        <v>3669.99</v>
      </c>
      <c r="D185" s="27">
        <v>8000</v>
      </c>
      <c r="E185" s="5">
        <v>10000</v>
      </c>
      <c r="F185" s="54">
        <v>13000</v>
      </c>
      <c r="G185" s="5">
        <v>13000</v>
      </c>
      <c r="H185" s="5">
        <v>13000</v>
      </c>
    </row>
    <row r="186" spans="1:8">
      <c r="A186" s="5" t="s">
        <v>156</v>
      </c>
      <c r="B186" s="5">
        <v>833.24</v>
      </c>
      <c r="C186" s="5">
        <v>807</v>
      </c>
      <c r="D186" s="27">
        <v>1200</v>
      </c>
      <c r="E186" s="5">
        <v>1000</v>
      </c>
      <c r="F186" s="54">
        <v>1100</v>
      </c>
      <c r="G186" s="5">
        <v>1100</v>
      </c>
      <c r="H186" s="5">
        <v>1100</v>
      </c>
    </row>
    <row r="187" spans="1:8">
      <c r="A187" s="84" t="s">
        <v>223</v>
      </c>
      <c r="B187" s="83">
        <v>10187.950000000001</v>
      </c>
      <c r="C187" s="83">
        <f>SUM(C183:C186)</f>
        <v>5444.49</v>
      </c>
      <c r="D187" s="83">
        <v>12700</v>
      </c>
      <c r="E187" s="83">
        <f>SUM(E183:E186)</f>
        <v>12000</v>
      </c>
      <c r="F187" s="83">
        <f>SUM(F183:F186)</f>
        <v>18100</v>
      </c>
      <c r="G187" s="83">
        <f>SUM(G183:G186)</f>
        <v>18100</v>
      </c>
      <c r="H187" s="83">
        <f>SUM(H183:H186)</f>
        <v>17100</v>
      </c>
    </row>
    <row r="188" spans="1:8">
      <c r="A188" s="5"/>
      <c r="B188" s="5"/>
      <c r="C188" s="5"/>
      <c r="D188" s="27"/>
      <c r="E188" s="5"/>
      <c r="F188" s="54"/>
      <c r="G188" s="5"/>
      <c r="H188" s="5"/>
    </row>
    <row r="189" spans="1:8">
      <c r="A189" s="9" t="s">
        <v>224</v>
      </c>
      <c r="B189" s="9"/>
      <c r="C189" s="9"/>
      <c r="D189" s="9"/>
      <c r="E189" s="9"/>
      <c r="F189" s="9"/>
      <c r="G189" s="9"/>
      <c r="H189" s="9"/>
    </row>
    <row r="190" spans="1:8">
      <c r="A190" s="5" t="s">
        <v>40</v>
      </c>
      <c r="B190" s="1">
        <v>5177.08</v>
      </c>
      <c r="C190" s="1">
        <v>3583.66</v>
      </c>
      <c r="D190" s="27">
        <v>4000</v>
      </c>
      <c r="E190" s="1">
        <v>4000</v>
      </c>
      <c r="F190" s="54">
        <v>5000</v>
      </c>
      <c r="G190" s="1">
        <v>5000</v>
      </c>
      <c r="H190" s="1">
        <v>5000</v>
      </c>
    </row>
    <row r="191" spans="1:8">
      <c r="A191" s="5" t="s">
        <v>78</v>
      </c>
      <c r="B191" s="13">
        <v>881.38</v>
      </c>
      <c r="C191" s="13">
        <v>1010</v>
      </c>
      <c r="D191" s="27">
        <v>1500</v>
      </c>
      <c r="E191" s="13">
        <v>1000</v>
      </c>
      <c r="F191" s="54">
        <v>1500</v>
      </c>
      <c r="G191" s="13">
        <v>1500</v>
      </c>
      <c r="H191" s="13">
        <v>1000</v>
      </c>
    </row>
    <row r="192" spans="1:8">
      <c r="A192" s="83" t="s">
        <v>225</v>
      </c>
      <c r="B192" s="83">
        <v>6058.46</v>
      </c>
      <c r="C192" s="83">
        <f>SUM(C190:C191)</f>
        <v>4593.66</v>
      </c>
      <c r="D192" s="83">
        <v>5500</v>
      </c>
      <c r="E192" s="83">
        <v>5000</v>
      </c>
      <c r="F192" s="83">
        <v>6500</v>
      </c>
      <c r="G192" s="83">
        <f>SUM(G190:G191)</f>
        <v>6500</v>
      </c>
      <c r="H192" s="83">
        <f>SUM(H190:H191)</f>
        <v>6000</v>
      </c>
    </row>
    <row r="193" spans="1:8">
      <c r="A193" s="5"/>
      <c r="B193" s="13"/>
      <c r="C193" s="13"/>
      <c r="D193" s="27"/>
      <c r="E193" s="13"/>
      <c r="F193" s="54"/>
      <c r="G193" s="13"/>
      <c r="H193" s="13"/>
    </row>
    <row r="194" spans="1:8">
      <c r="A194" s="9" t="s">
        <v>232</v>
      </c>
      <c r="B194" s="9"/>
      <c r="C194" s="9"/>
      <c r="D194" s="9"/>
      <c r="E194" s="9"/>
      <c r="F194" s="9"/>
      <c r="G194" s="9"/>
      <c r="H194" s="9"/>
    </row>
    <row r="195" spans="1:8">
      <c r="A195" s="1" t="s">
        <v>40</v>
      </c>
      <c r="B195" s="5"/>
      <c r="C195" s="5"/>
      <c r="D195" s="27"/>
      <c r="E195" s="5"/>
      <c r="F195" s="54"/>
      <c r="G195" s="5"/>
      <c r="H195" s="5"/>
    </row>
    <row r="196" spans="1:8">
      <c r="A196" s="1" t="s">
        <v>244</v>
      </c>
      <c r="B196" s="5"/>
      <c r="C196" s="5"/>
      <c r="D196" s="27"/>
      <c r="E196" s="5">
        <v>14700</v>
      </c>
      <c r="F196" s="54">
        <v>3300</v>
      </c>
      <c r="G196" s="5">
        <v>0</v>
      </c>
      <c r="H196" s="5">
        <v>0</v>
      </c>
    </row>
    <row r="197" spans="1:8">
      <c r="A197" s="5" t="s">
        <v>199</v>
      </c>
      <c r="B197" s="13"/>
      <c r="C197" s="13">
        <v>6758.4</v>
      </c>
      <c r="D197" s="27">
        <v>1700</v>
      </c>
      <c r="E197" s="13">
        <v>0</v>
      </c>
      <c r="F197" s="54">
        <v>500</v>
      </c>
      <c r="G197" s="13">
        <v>0</v>
      </c>
      <c r="H197" s="13">
        <v>0</v>
      </c>
    </row>
    <row r="198" spans="1:8">
      <c r="A198" s="83" t="s">
        <v>233</v>
      </c>
      <c r="B198" s="83">
        <v>0</v>
      </c>
      <c r="C198" s="83">
        <f>SUM(C197)</f>
        <v>6758.4</v>
      </c>
      <c r="D198" s="83">
        <v>1700</v>
      </c>
      <c r="E198" s="83">
        <v>14700</v>
      </c>
      <c r="F198" s="83">
        <f>SUM(F195:F197)</f>
        <v>3800</v>
      </c>
      <c r="G198" s="83">
        <f>SUM(G195:G197)</f>
        <v>0</v>
      </c>
      <c r="H198" s="83">
        <f>SUM(H195:H197)</f>
        <v>0</v>
      </c>
    </row>
    <row r="199" spans="1:8">
      <c r="A199" s="13"/>
      <c r="B199" s="13"/>
      <c r="C199" s="13"/>
      <c r="D199" s="27"/>
      <c r="E199" s="13"/>
      <c r="F199" s="54"/>
      <c r="G199" s="13"/>
      <c r="H199" s="13"/>
    </row>
    <row r="200" spans="1:8">
      <c r="A200" s="9" t="s">
        <v>228</v>
      </c>
      <c r="B200" s="9"/>
      <c r="C200" s="9"/>
      <c r="D200" s="9"/>
      <c r="E200" s="9"/>
      <c r="F200" s="9"/>
      <c r="G200" s="9"/>
      <c r="H200" s="9"/>
    </row>
    <row r="201" spans="1:8">
      <c r="A201" s="1" t="s">
        <v>68</v>
      </c>
      <c r="B201" s="1">
        <v>100.78</v>
      </c>
      <c r="C201" s="1"/>
      <c r="D201" s="27">
        <v>100</v>
      </c>
      <c r="E201" s="1">
        <v>200</v>
      </c>
      <c r="F201" s="54">
        <v>100</v>
      </c>
      <c r="G201" s="1">
        <v>100</v>
      </c>
      <c r="H201" s="1">
        <v>100</v>
      </c>
    </row>
    <row r="202" spans="1:8">
      <c r="A202" s="1" t="s">
        <v>69</v>
      </c>
      <c r="B202" s="13">
        <v>52.78</v>
      </c>
      <c r="C202" s="13">
        <v>109.56</v>
      </c>
      <c r="D202" s="27">
        <v>150</v>
      </c>
      <c r="E202" s="13">
        <v>150</v>
      </c>
      <c r="F202" s="54">
        <v>200</v>
      </c>
      <c r="G202" s="13">
        <v>200</v>
      </c>
      <c r="H202" s="13">
        <v>200</v>
      </c>
    </row>
    <row r="203" spans="1:8">
      <c r="A203" s="83" t="s">
        <v>229</v>
      </c>
      <c r="B203" s="83">
        <v>153.56</v>
      </c>
      <c r="C203" s="83">
        <f>SUM(C199:C202)</f>
        <v>109.56</v>
      </c>
      <c r="D203" s="83">
        <v>250</v>
      </c>
      <c r="E203" s="83">
        <v>350</v>
      </c>
      <c r="F203" s="83">
        <v>300</v>
      </c>
      <c r="G203" s="83">
        <f>SUM(G201:G202)</f>
        <v>300</v>
      </c>
      <c r="H203" s="83">
        <f>SUM(H201:H202)</f>
        <v>300</v>
      </c>
    </row>
    <row r="204" spans="1:8" ht="15.75">
      <c r="A204" s="22"/>
      <c r="B204" s="22"/>
      <c r="C204" s="22"/>
      <c r="D204" s="37"/>
      <c r="E204" s="22"/>
      <c r="F204" s="56"/>
      <c r="G204" s="22"/>
      <c r="H204" s="22"/>
    </row>
    <row r="205" spans="1:8">
      <c r="A205" s="9" t="s">
        <v>230</v>
      </c>
      <c r="B205" s="9"/>
      <c r="C205" s="9"/>
      <c r="D205" s="9"/>
      <c r="E205" s="9"/>
      <c r="F205" s="9"/>
      <c r="G205" s="9"/>
      <c r="H205" s="9"/>
    </row>
    <row r="206" spans="1:8">
      <c r="A206" s="1" t="s">
        <v>67</v>
      </c>
      <c r="B206" s="1">
        <v>192.09</v>
      </c>
      <c r="C206" s="1">
        <v>209.83</v>
      </c>
      <c r="D206" s="27">
        <v>300</v>
      </c>
      <c r="E206" s="1">
        <v>100</v>
      </c>
      <c r="F206" s="54">
        <v>100</v>
      </c>
      <c r="G206" s="1">
        <v>100</v>
      </c>
      <c r="H206" s="1">
        <v>100</v>
      </c>
    </row>
    <row r="207" spans="1:8">
      <c r="A207" s="1" t="s">
        <v>90</v>
      </c>
      <c r="B207" s="1">
        <v>36.159999999999997</v>
      </c>
      <c r="C207" s="1">
        <v>29.15</v>
      </c>
      <c r="D207" s="27">
        <v>50</v>
      </c>
      <c r="E207" s="1">
        <v>50</v>
      </c>
      <c r="F207" s="54">
        <v>50</v>
      </c>
      <c r="G207" s="1">
        <v>50</v>
      </c>
      <c r="H207" s="1">
        <v>50</v>
      </c>
    </row>
    <row r="208" spans="1:8">
      <c r="A208" s="1" t="s">
        <v>91</v>
      </c>
      <c r="B208" s="1">
        <v>98.95</v>
      </c>
      <c r="C208" s="1">
        <v>79.27</v>
      </c>
      <c r="D208" s="27">
        <v>80</v>
      </c>
      <c r="E208" s="1">
        <v>80</v>
      </c>
      <c r="F208" s="54">
        <v>80</v>
      </c>
      <c r="G208" s="1">
        <v>80</v>
      </c>
      <c r="H208" s="1">
        <v>80</v>
      </c>
    </row>
    <row r="209" spans="1:8">
      <c r="A209" s="1" t="s">
        <v>87</v>
      </c>
      <c r="B209" s="5"/>
      <c r="C209" s="5"/>
      <c r="D209" s="27"/>
      <c r="E209" s="5"/>
      <c r="F209" s="54"/>
      <c r="G209" s="5"/>
      <c r="H209" s="5"/>
    </row>
    <row r="210" spans="1:8">
      <c r="A210" s="1" t="s">
        <v>92</v>
      </c>
      <c r="B210" s="5"/>
      <c r="C210" s="5">
        <v>2562</v>
      </c>
      <c r="D210" s="27"/>
      <c r="E210" s="5"/>
      <c r="F210" s="54">
        <v>1000</v>
      </c>
      <c r="G210" s="5">
        <v>0</v>
      </c>
      <c r="H210" s="5">
        <v>0</v>
      </c>
    </row>
    <row r="211" spans="1:8">
      <c r="A211" s="83" t="s">
        <v>76</v>
      </c>
      <c r="B211" s="83">
        <v>327.2</v>
      </c>
      <c r="C211" s="83">
        <f>SUM(C206:C210)</f>
        <v>2880.25</v>
      </c>
      <c r="D211" s="83">
        <v>430</v>
      </c>
      <c r="E211" s="83">
        <f>SUM(E206:E210)</f>
        <v>230</v>
      </c>
      <c r="F211" s="83">
        <f>SUM(F206:F210)</f>
        <v>1230</v>
      </c>
      <c r="G211" s="83">
        <f>SUM(G206:G210)</f>
        <v>230</v>
      </c>
      <c r="H211" s="83">
        <f>SUM(H206:H210)</f>
        <v>230</v>
      </c>
    </row>
    <row r="212" spans="1:8" ht="15.75">
      <c r="A212" s="1"/>
      <c r="B212" s="5"/>
      <c r="C212" s="5"/>
      <c r="D212" s="36"/>
      <c r="E212" s="5"/>
      <c r="F212" s="55"/>
      <c r="G212" s="5"/>
      <c r="H212" s="5"/>
    </row>
    <row r="213" spans="1:8">
      <c r="A213" s="9" t="s">
        <v>231</v>
      </c>
      <c r="B213" s="9"/>
      <c r="C213" s="9"/>
      <c r="D213" s="9"/>
      <c r="E213" s="9"/>
      <c r="F213" s="9"/>
      <c r="G213" s="9"/>
      <c r="H213" s="9"/>
    </row>
    <row r="214" spans="1:8">
      <c r="A214" s="45" t="s">
        <v>80</v>
      </c>
      <c r="B214" s="45">
        <v>132.80000000000001</v>
      </c>
      <c r="C214" s="45">
        <v>116.2</v>
      </c>
      <c r="D214" s="27">
        <v>140</v>
      </c>
      <c r="E214" s="45">
        <v>140</v>
      </c>
      <c r="F214" s="72">
        <v>140</v>
      </c>
      <c r="G214" s="45">
        <v>140</v>
      </c>
      <c r="H214" s="45">
        <v>140</v>
      </c>
    </row>
    <row r="215" spans="1:8">
      <c r="A215" s="45" t="s">
        <v>51</v>
      </c>
      <c r="B215" s="46">
        <v>418</v>
      </c>
      <c r="C215" s="46">
        <v>5903.6</v>
      </c>
      <c r="D215" s="27">
        <v>7860</v>
      </c>
      <c r="E215" s="46">
        <v>7860</v>
      </c>
      <c r="F215" s="72">
        <v>8860</v>
      </c>
      <c r="G215" s="46">
        <v>8860</v>
      </c>
      <c r="H215" s="46">
        <v>8860</v>
      </c>
    </row>
    <row r="216" spans="1:8">
      <c r="A216" s="45" t="s">
        <v>185</v>
      </c>
      <c r="B216" s="46">
        <v>238.38</v>
      </c>
      <c r="C216" s="46"/>
      <c r="D216" s="27"/>
      <c r="E216" s="46"/>
      <c r="F216" s="72"/>
      <c r="G216" s="46"/>
      <c r="H216" s="46"/>
    </row>
    <row r="217" spans="1:8">
      <c r="A217" s="83" t="s">
        <v>146</v>
      </c>
      <c r="B217" s="83">
        <v>789.18</v>
      </c>
      <c r="C217" s="83">
        <f>SUM(C214:C216)</f>
        <v>6019.8</v>
      </c>
      <c r="D217" s="83">
        <v>8000</v>
      </c>
      <c r="E217" s="83">
        <v>8000</v>
      </c>
      <c r="F217" s="83">
        <v>9000</v>
      </c>
      <c r="G217" s="83">
        <f>SUM(G214:G216)</f>
        <v>9000</v>
      </c>
      <c r="H217" s="83">
        <f>SUM(H214:H216)</f>
        <v>9000</v>
      </c>
    </row>
    <row r="218" spans="1:8" ht="15.75">
      <c r="A218" s="41"/>
      <c r="B218" s="12"/>
      <c r="C218" s="12"/>
      <c r="D218" s="66"/>
      <c r="E218" s="12"/>
      <c r="F218" s="66"/>
      <c r="G218" s="12"/>
      <c r="H218" s="12"/>
    </row>
    <row r="219" spans="1:8">
      <c r="A219" s="30" t="s">
        <v>200</v>
      </c>
      <c r="B219" s="30">
        <v>156710.89000000001</v>
      </c>
      <c r="C219" s="30">
        <v>189350.93</v>
      </c>
      <c r="D219" s="30">
        <v>200965</v>
      </c>
      <c r="E219" s="30">
        <v>195915.4</v>
      </c>
      <c r="F219" s="30">
        <v>214815</v>
      </c>
      <c r="G219" s="30">
        <v>202065</v>
      </c>
      <c r="H219" s="30">
        <v>203065</v>
      </c>
    </row>
    <row r="220" spans="1:8" ht="15.75">
      <c r="A220" s="22"/>
      <c r="B220" s="21"/>
      <c r="C220" s="21"/>
      <c r="D220" s="56"/>
      <c r="E220" s="21"/>
      <c r="F220" s="56"/>
      <c r="G220" s="21"/>
      <c r="H220" s="21"/>
    </row>
    <row r="221" spans="1:8" ht="15.75">
      <c r="A221" s="30" t="s">
        <v>125</v>
      </c>
      <c r="B221" s="31"/>
      <c r="C221" s="31"/>
      <c r="D221" s="64"/>
      <c r="E221" s="31"/>
      <c r="F221" s="64"/>
      <c r="G221" s="31"/>
      <c r="H221" s="31"/>
    </row>
    <row r="222" spans="1:8" ht="15.75">
      <c r="A222" s="9" t="s">
        <v>234</v>
      </c>
      <c r="B222" s="9"/>
      <c r="C222" s="9"/>
      <c r="D222" s="70"/>
      <c r="E222" s="9"/>
      <c r="F222" s="70"/>
      <c r="G222" s="10"/>
      <c r="H222" s="10"/>
    </row>
    <row r="223" spans="1:8" ht="15.75">
      <c r="A223" s="22" t="s">
        <v>131</v>
      </c>
      <c r="B223" s="21"/>
      <c r="C223" s="21"/>
      <c r="D223" s="37"/>
      <c r="E223" s="21"/>
      <c r="F223" s="56"/>
      <c r="G223" s="21"/>
      <c r="H223" s="21"/>
    </row>
    <row r="224" spans="1:8" ht="15.75">
      <c r="A224" s="22" t="s">
        <v>132</v>
      </c>
      <c r="B224" s="21"/>
      <c r="C224" s="21"/>
      <c r="D224" s="37"/>
      <c r="E224" s="21"/>
      <c r="F224" s="56"/>
      <c r="G224" s="21"/>
      <c r="H224" s="21"/>
    </row>
    <row r="225" spans="1:8" ht="15.75">
      <c r="A225" s="43" t="s">
        <v>150</v>
      </c>
      <c r="B225" s="45"/>
      <c r="C225" s="45">
        <v>5000</v>
      </c>
      <c r="D225" s="37"/>
      <c r="E225" s="45"/>
      <c r="F225" s="71"/>
      <c r="G225" s="45"/>
      <c r="H225" s="45"/>
    </row>
    <row r="226" spans="1:8" ht="15.75">
      <c r="A226" s="22" t="s">
        <v>151</v>
      </c>
      <c r="B226" s="21"/>
      <c r="C226" s="21">
        <v>3584.24</v>
      </c>
      <c r="D226" s="36"/>
      <c r="E226" s="21"/>
      <c r="F226" s="55"/>
      <c r="G226" s="21"/>
      <c r="H226" s="21"/>
    </row>
    <row r="227" spans="1:8" ht="15.75">
      <c r="A227" s="22" t="s">
        <v>170</v>
      </c>
      <c r="B227" s="21">
        <v>4725</v>
      </c>
      <c r="C227" s="21">
        <v>360</v>
      </c>
      <c r="D227" s="37"/>
      <c r="E227" s="21"/>
      <c r="F227" s="56"/>
      <c r="G227" s="21"/>
      <c r="H227" s="21"/>
    </row>
    <row r="228" spans="1:8" ht="15.75">
      <c r="A228" s="22" t="s">
        <v>171</v>
      </c>
      <c r="B228" s="21"/>
      <c r="C228" s="21"/>
      <c r="D228" s="37"/>
      <c r="E228" s="21"/>
      <c r="F228" s="56"/>
      <c r="G228" s="21"/>
      <c r="H228" s="21"/>
    </row>
    <row r="229" spans="1:8" ht="15.75">
      <c r="A229" s="22" t="s">
        <v>177</v>
      </c>
      <c r="B229" s="21"/>
      <c r="C229" s="21"/>
      <c r="D229" s="36"/>
      <c r="E229" s="21"/>
      <c r="F229" s="55"/>
      <c r="G229" s="21"/>
      <c r="H229" s="21"/>
    </row>
    <row r="230" spans="1:8" ht="15.75">
      <c r="A230" s="22" t="s">
        <v>196</v>
      </c>
      <c r="B230" s="21"/>
      <c r="C230" s="21">
        <v>7492.13</v>
      </c>
      <c r="D230" s="36"/>
      <c r="E230" s="21"/>
      <c r="F230" s="55"/>
      <c r="G230" s="21"/>
      <c r="H230" s="21"/>
    </row>
    <row r="231" spans="1:8" ht="15.75">
      <c r="A231" s="22" t="s">
        <v>180</v>
      </c>
      <c r="B231" s="21">
        <v>650</v>
      </c>
      <c r="C231" s="21">
        <v>1050</v>
      </c>
      <c r="D231" s="36"/>
      <c r="E231" s="21"/>
      <c r="F231" s="55"/>
      <c r="G231" s="21"/>
      <c r="H231" s="21"/>
    </row>
    <row r="232" spans="1:8" ht="15.75">
      <c r="A232" s="83" t="s">
        <v>235</v>
      </c>
      <c r="B232" s="83">
        <v>5375</v>
      </c>
      <c r="C232" s="83">
        <f>SUM(C225:C231)</f>
        <v>17486.37</v>
      </c>
      <c r="D232" s="85"/>
      <c r="E232" s="83"/>
      <c r="F232" s="85"/>
      <c r="G232" s="86"/>
      <c r="H232" s="86"/>
    </row>
    <row r="233" spans="1:8" ht="15.75">
      <c r="A233" s="22"/>
      <c r="B233" s="21"/>
      <c r="C233" s="21"/>
      <c r="D233" s="36"/>
      <c r="E233" s="21"/>
      <c r="F233" s="55"/>
      <c r="G233" s="21"/>
      <c r="H233" s="21"/>
    </row>
    <row r="234" spans="1:8" ht="15.75">
      <c r="A234" s="9" t="s">
        <v>236</v>
      </c>
      <c r="B234" s="9"/>
      <c r="C234" s="9"/>
      <c r="D234" s="70"/>
      <c r="E234" s="9"/>
      <c r="F234" s="70"/>
      <c r="G234" s="10"/>
      <c r="H234" s="10"/>
    </row>
    <row r="235" spans="1:8" ht="15.75">
      <c r="A235" s="22" t="s">
        <v>182</v>
      </c>
      <c r="B235" s="21">
        <v>98374.71</v>
      </c>
      <c r="C235" s="21"/>
      <c r="D235" s="37"/>
      <c r="E235" s="21"/>
      <c r="F235" s="56"/>
      <c r="G235" s="21"/>
      <c r="H235" s="21"/>
    </row>
    <row r="236" spans="1:8" ht="15.75">
      <c r="A236" s="22" t="s">
        <v>183</v>
      </c>
      <c r="B236" s="21">
        <v>741.69</v>
      </c>
      <c r="C236" s="21"/>
      <c r="D236" s="37"/>
      <c r="E236" s="21"/>
      <c r="F236" s="56"/>
      <c r="G236" s="21"/>
      <c r="H236" s="21"/>
    </row>
    <row r="237" spans="1:8" ht="15.75">
      <c r="A237" s="9" t="s">
        <v>237</v>
      </c>
      <c r="B237" s="9">
        <v>99116.4</v>
      </c>
      <c r="C237" s="9"/>
      <c r="D237" s="70"/>
      <c r="E237" s="9"/>
      <c r="F237" s="70"/>
      <c r="G237" s="10"/>
      <c r="H237" s="10"/>
    </row>
    <row r="238" spans="1:8" ht="15.75">
      <c r="A238" s="22"/>
      <c r="B238" s="21"/>
      <c r="C238" s="21"/>
      <c r="D238" s="37"/>
      <c r="E238" s="21"/>
      <c r="F238" s="56"/>
      <c r="G238" s="21"/>
      <c r="H238" s="21"/>
    </row>
    <row r="239" spans="1:8" ht="15.75">
      <c r="A239" s="9" t="s">
        <v>238</v>
      </c>
      <c r="B239" s="9"/>
      <c r="C239" s="9"/>
      <c r="D239" s="67"/>
      <c r="E239" s="9"/>
      <c r="F239" s="67"/>
      <c r="G239" s="10"/>
      <c r="H239" s="10"/>
    </row>
    <row r="240" spans="1:8" ht="15.75">
      <c r="A240" s="22" t="s">
        <v>172</v>
      </c>
      <c r="B240" s="21">
        <v>6750</v>
      </c>
      <c r="C240" s="21"/>
      <c r="D240" s="36"/>
      <c r="E240" s="21"/>
      <c r="F240" s="55"/>
      <c r="G240" s="21"/>
      <c r="H240" s="21"/>
    </row>
    <row r="241" spans="1:8" ht="15.75">
      <c r="A241" s="22" t="s">
        <v>173</v>
      </c>
      <c r="B241" s="21">
        <v>9447.35</v>
      </c>
      <c r="C241" s="21"/>
      <c r="D241" s="36"/>
      <c r="E241" s="21"/>
      <c r="F241" s="55"/>
      <c r="G241" s="21"/>
      <c r="H241" s="21"/>
    </row>
    <row r="242" spans="1:8" ht="15.75">
      <c r="A242" s="9" t="s">
        <v>239</v>
      </c>
      <c r="B242" s="9">
        <v>16197.35</v>
      </c>
      <c r="C242" s="9"/>
      <c r="D242" s="67"/>
      <c r="E242" s="9"/>
      <c r="F242" s="67"/>
      <c r="G242" s="10"/>
      <c r="H242" s="10"/>
    </row>
    <row r="243" spans="1:8" ht="15.75">
      <c r="A243" s="22"/>
      <c r="B243" s="21"/>
      <c r="C243" s="21"/>
      <c r="D243" s="36"/>
      <c r="E243" s="21"/>
      <c r="F243" s="55"/>
      <c r="G243" s="21"/>
      <c r="H243" s="21"/>
    </row>
    <row r="244" spans="1:8" ht="15.75">
      <c r="A244" s="9" t="s">
        <v>226</v>
      </c>
      <c r="B244" s="10"/>
      <c r="C244" s="10"/>
      <c r="D244" s="67"/>
      <c r="E244" s="9"/>
      <c r="F244" s="67"/>
      <c r="G244" s="10"/>
      <c r="H244" s="10"/>
    </row>
    <row r="245" spans="1:8" ht="15.75">
      <c r="A245" s="22" t="s">
        <v>189</v>
      </c>
      <c r="B245" s="21"/>
      <c r="C245" s="21">
        <v>211576.99</v>
      </c>
      <c r="D245" s="36"/>
      <c r="E245" s="21"/>
      <c r="F245" s="55"/>
      <c r="G245" s="21"/>
      <c r="H245" s="21"/>
    </row>
    <row r="246" spans="1:8" ht="15.75">
      <c r="A246" s="22" t="s">
        <v>190</v>
      </c>
      <c r="B246" s="21"/>
      <c r="C246" s="21">
        <v>24891.42</v>
      </c>
      <c r="D246" s="36"/>
      <c r="E246" s="21"/>
      <c r="F246" s="55"/>
      <c r="G246" s="21"/>
      <c r="H246" s="21"/>
    </row>
    <row r="247" spans="1:8" ht="15.75">
      <c r="A247" s="22" t="s">
        <v>191</v>
      </c>
      <c r="B247" s="21"/>
      <c r="C247" s="21">
        <v>68358.399999999994</v>
      </c>
      <c r="D247" s="36">
        <v>15000</v>
      </c>
      <c r="E247" s="21">
        <v>43400</v>
      </c>
      <c r="F247" s="55"/>
      <c r="G247" s="21"/>
      <c r="H247" s="21"/>
    </row>
    <row r="248" spans="1:8" ht="15.75">
      <c r="A248" s="9" t="s">
        <v>227</v>
      </c>
      <c r="B248" s="10"/>
      <c r="C248" s="9">
        <f>SUM(C245:C247)</f>
        <v>304826.80999999994</v>
      </c>
      <c r="D248" s="67"/>
      <c r="E248" s="9">
        <v>43400</v>
      </c>
      <c r="F248" s="67"/>
      <c r="G248" s="10"/>
      <c r="H248" s="10"/>
    </row>
    <row r="249" spans="1:8" ht="15.75">
      <c r="A249" s="22"/>
      <c r="B249" s="21"/>
      <c r="C249" s="21"/>
      <c r="D249" s="36"/>
      <c r="E249" s="21"/>
      <c r="F249" s="55"/>
      <c r="G249" s="21"/>
      <c r="H249" s="21"/>
    </row>
    <row r="250" spans="1:8" ht="15.75">
      <c r="A250" s="9" t="s">
        <v>174</v>
      </c>
      <c r="B250" s="9">
        <v>49928.32</v>
      </c>
      <c r="C250" s="9"/>
      <c r="D250" s="67"/>
      <c r="E250" s="9"/>
      <c r="F250" s="67"/>
      <c r="G250" s="10"/>
      <c r="H250" s="10"/>
    </row>
    <row r="251" spans="1:8" ht="15.75">
      <c r="A251" s="22" t="s">
        <v>175</v>
      </c>
      <c r="B251" s="21">
        <v>40000</v>
      </c>
      <c r="C251" s="21"/>
      <c r="D251" s="36"/>
      <c r="E251" s="21"/>
      <c r="F251" s="55"/>
      <c r="G251" s="21"/>
      <c r="H251" s="21"/>
    </row>
    <row r="252" spans="1:8" ht="15.75">
      <c r="A252" s="22" t="s">
        <v>184</v>
      </c>
      <c r="B252" s="21">
        <v>9928.32</v>
      </c>
      <c r="C252" s="21"/>
      <c r="D252" s="36"/>
      <c r="E252" s="21"/>
      <c r="F252" s="55"/>
      <c r="G252" s="21"/>
      <c r="H252" s="21"/>
    </row>
    <row r="253" spans="1:8" ht="15.75">
      <c r="A253" s="22"/>
      <c r="B253" s="21"/>
      <c r="C253" s="21"/>
      <c r="D253" s="36"/>
      <c r="E253" s="21"/>
      <c r="F253" s="55"/>
      <c r="G253" s="21"/>
      <c r="H253" s="21"/>
    </row>
    <row r="254" spans="1:8" ht="15.75">
      <c r="A254" s="30" t="s">
        <v>240</v>
      </c>
      <c r="B254" s="30">
        <v>170617.07</v>
      </c>
      <c r="C254" s="30">
        <v>322313.18</v>
      </c>
      <c r="D254" s="64">
        <v>15000</v>
      </c>
      <c r="E254" s="30">
        <v>43400</v>
      </c>
      <c r="F254" s="64">
        <v>0</v>
      </c>
      <c r="G254" s="31"/>
      <c r="H254" s="31"/>
    </row>
    <row r="255" spans="1:8" ht="15.75">
      <c r="A255" s="22"/>
      <c r="B255" s="22"/>
      <c r="C255" s="22"/>
      <c r="D255" s="37"/>
      <c r="E255" s="22"/>
      <c r="F255" s="56"/>
      <c r="G255" s="21"/>
      <c r="H255" s="21"/>
    </row>
    <row r="256" spans="1:8" ht="15.75">
      <c r="A256" s="30" t="s">
        <v>120</v>
      </c>
      <c r="B256" s="31"/>
      <c r="C256" s="30">
        <v>98374.71</v>
      </c>
      <c r="D256" s="65"/>
      <c r="E256" s="30"/>
      <c r="F256" s="65">
        <v>0</v>
      </c>
      <c r="G256" s="31"/>
      <c r="H256" s="31"/>
    </row>
    <row r="257" spans="1:8" ht="15.75">
      <c r="A257" s="22" t="s">
        <v>188</v>
      </c>
      <c r="B257" s="21"/>
      <c r="C257" s="21">
        <v>98374.71</v>
      </c>
      <c r="D257" s="37"/>
      <c r="E257" s="21"/>
      <c r="F257" s="56"/>
      <c r="G257" s="21"/>
      <c r="H257" s="21"/>
    </row>
    <row r="258" spans="1:8" ht="15.75">
      <c r="A258" s="22"/>
      <c r="B258" s="21"/>
      <c r="C258" s="21"/>
      <c r="D258" s="36"/>
      <c r="E258" s="21"/>
      <c r="F258" s="55"/>
      <c r="G258" s="21"/>
      <c r="H258" s="21"/>
    </row>
    <row r="259" spans="1:8" ht="15.75">
      <c r="A259" s="64" t="s">
        <v>113</v>
      </c>
      <c r="B259" s="64">
        <v>327327.96000000002</v>
      </c>
      <c r="C259" s="64">
        <v>610038.81999999995</v>
      </c>
      <c r="D259" s="64">
        <v>215965</v>
      </c>
      <c r="E259" s="30">
        <v>239315.4</v>
      </c>
      <c r="F259" s="64"/>
      <c r="G259" s="30"/>
      <c r="H259" s="30"/>
    </row>
    <row r="260" spans="1:8" ht="15.75">
      <c r="A260" s="22"/>
      <c r="B260" s="37"/>
      <c r="C260" s="37"/>
      <c r="D260" s="37"/>
      <c r="E260" s="37"/>
      <c r="F260" s="56"/>
      <c r="G260" s="36"/>
      <c r="H260" s="36"/>
    </row>
    <row r="261" spans="1:8" ht="15.75">
      <c r="A261" s="48" t="s">
        <v>81</v>
      </c>
      <c r="B261" s="49"/>
      <c r="C261" s="49"/>
      <c r="D261" s="49"/>
      <c r="E261" s="49"/>
      <c r="F261" s="69"/>
      <c r="G261" s="49"/>
      <c r="H261" s="49"/>
    </row>
    <row r="262" spans="1:8" ht="15.75">
      <c r="A262" s="45" t="s">
        <v>148</v>
      </c>
      <c r="B262" s="45">
        <v>293500</v>
      </c>
      <c r="C262" s="45">
        <v>329615.03000000003</v>
      </c>
      <c r="D262" s="45">
        <v>270000</v>
      </c>
      <c r="E262" s="45">
        <v>360000</v>
      </c>
      <c r="F262" s="68">
        <v>350000</v>
      </c>
      <c r="G262" s="45">
        <v>350000</v>
      </c>
      <c r="H262" s="45">
        <v>350000</v>
      </c>
    </row>
    <row r="263" spans="1:8" ht="15.75">
      <c r="A263" s="45" t="s">
        <v>82</v>
      </c>
      <c r="B263" s="45">
        <v>81716</v>
      </c>
      <c r="C263" s="45"/>
      <c r="D263" s="45"/>
      <c r="E263" s="45">
        <v>90000</v>
      </c>
      <c r="F263" s="68">
        <v>88000</v>
      </c>
      <c r="G263" s="45">
        <v>88000</v>
      </c>
      <c r="H263" s="45">
        <v>88000</v>
      </c>
    </row>
    <row r="264" spans="1:8" ht="15.75">
      <c r="A264" s="10" t="s">
        <v>83</v>
      </c>
      <c r="B264" s="10">
        <v>50710</v>
      </c>
      <c r="C264" s="10">
        <v>59000</v>
      </c>
      <c r="D264" s="10">
        <v>54000</v>
      </c>
      <c r="E264" s="10"/>
      <c r="F264" s="67">
        <v>53000</v>
      </c>
      <c r="G264" s="10">
        <v>53000</v>
      </c>
      <c r="H264" s="10">
        <v>53000</v>
      </c>
    </row>
    <row r="265" spans="1:8" ht="15.75">
      <c r="A265" s="10" t="s">
        <v>84</v>
      </c>
      <c r="B265" s="10">
        <v>19476</v>
      </c>
      <c r="C265" s="10">
        <v>21000</v>
      </c>
      <c r="D265" s="10">
        <v>21000</v>
      </c>
      <c r="E265" s="10"/>
      <c r="F265" s="67">
        <v>17000</v>
      </c>
      <c r="G265" s="10">
        <v>17000</v>
      </c>
      <c r="H265" s="10">
        <v>17000</v>
      </c>
    </row>
    <row r="266" spans="1:8" ht="15.75">
      <c r="A266" s="10" t="s">
        <v>85</v>
      </c>
      <c r="B266" s="10">
        <v>11530</v>
      </c>
      <c r="C266" s="10">
        <v>12378</v>
      </c>
      <c r="D266" s="10">
        <v>15000</v>
      </c>
      <c r="E266" s="10"/>
      <c r="F266" s="67">
        <v>18000</v>
      </c>
      <c r="G266" s="10">
        <v>18000</v>
      </c>
      <c r="H266" s="10">
        <v>18000</v>
      </c>
    </row>
    <row r="267" spans="1:8" ht="15.75">
      <c r="A267" s="10" t="s">
        <v>117</v>
      </c>
      <c r="B267" s="35"/>
      <c r="C267" s="35"/>
      <c r="D267" s="35"/>
      <c r="E267" s="35"/>
      <c r="F267" s="67"/>
      <c r="G267" s="35"/>
      <c r="H267" s="35"/>
    </row>
    <row r="268" spans="1:8" ht="15.75">
      <c r="A268" s="90" t="s">
        <v>133</v>
      </c>
      <c r="B268" s="72">
        <v>13943.14</v>
      </c>
      <c r="C268" s="72">
        <v>16595.849999999999</v>
      </c>
      <c r="D268" s="72"/>
      <c r="E268" s="72">
        <v>17000</v>
      </c>
      <c r="F268" s="68">
        <v>17000</v>
      </c>
      <c r="G268" s="72">
        <v>17000</v>
      </c>
      <c r="H268" s="72">
        <v>17000</v>
      </c>
    </row>
    <row r="269" spans="1:8" ht="15.75">
      <c r="A269" s="10" t="s">
        <v>155</v>
      </c>
      <c r="B269" s="35"/>
      <c r="C269" s="35"/>
      <c r="D269" s="35"/>
      <c r="E269" s="35"/>
      <c r="F269" s="67"/>
      <c r="G269" s="35"/>
      <c r="H269" s="35"/>
    </row>
    <row r="270" spans="1:8" ht="15.75">
      <c r="A270" s="10" t="s">
        <v>157</v>
      </c>
      <c r="B270" s="35">
        <v>3275.79</v>
      </c>
      <c r="C270" s="35"/>
      <c r="D270" s="35">
        <v>400</v>
      </c>
      <c r="E270" s="35"/>
      <c r="F270" s="67"/>
      <c r="G270" s="35"/>
      <c r="H270" s="35"/>
    </row>
    <row r="271" spans="1:8" ht="15.75">
      <c r="A271" s="10" t="s">
        <v>158</v>
      </c>
      <c r="B271" s="35"/>
      <c r="C271" s="35"/>
      <c r="D271" s="35">
        <v>2000</v>
      </c>
      <c r="E271" s="35"/>
      <c r="F271" s="67"/>
      <c r="G271" s="35"/>
      <c r="H271" s="35"/>
    </row>
    <row r="272" spans="1:8" ht="15.75">
      <c r="A272" s="10" t="s">
        <v>159</v>
      </c>
      <c r="B272" s="35">
        <v>10667.35</v>
      </c>
      <c r="C272" s="35"/>
      <c r="D272" s="35">
        <v>13700</v>
      </c>
      <c r="E272" s="35"/>
      <c r="F272" s="67"/>
      <c r="G272" s="35"/>
      <c r="H272" s="35"/>
    </row>
    <row r="273" spans="1:8" ht="15.75">
      <c r="A273" s="10" t="s">
        <v>167</v>
      </c>
      <c r="B273" s="35">
        <v>58.1</v>
      </c>
      <c r="C273" s="35"/>
      <c r="D273" s="35"/>
      <c r="E273" s="35"/>
      <c r="F273" s="67"/>
      <c r="G273" s="35"/>
      <c r="H273" s="35"/>
    </row>
    <row r="274" spans="1:8" ht="15.75">
      <c r="A274" s="10" t="s">
        <v>176</v>
      </c>
      <c r="B274" s="35">
        <v>26500</v>
      </c>
      <c r="C274" s="35"/>
      <c r="D274" s="35"/>
      <c r="E274" s="35"/>
      <c r="F274" s="67"/>
      <c r="G274" s="35"/>
      <c r="H274" s="35"/>
    </row>
    <row r="275" spans="1:8" ht="15.75">
      <c r="A275" s="19" t="s">
        <v>86</v>
      </c>
      <c r="B275" s="19">
        <v>415717.14</v>
      </c>
      <c r="C275" s="19">
        <v>438588.88</v>
      </c>
      <c r="D275" s="19">
        <v>376100</v>
      </c>
      <c r="E275" s="41">
        <v>467000</v>
      </c>
      <c r="F275" s="66">
        <v>455000</v>
      </c>
      <c r="G275" s="41">
        <v>455000</v>
      </c>
      <c r="H275" s="41">
        <v>455000</v>
      </c>
    </row>
    <row r="276" spans="1:8">
      <c r="A276" s="19"/>
      <c r="B276" s="19"/>
      <c r="C276" s="19"/>
      <c r="D276" s="19"/>
      <c r="E276" s="19"/>
      <c r="F276" s="19"/>
      <c r="G276" s="19"/>
      <c r="H276" s="19"/>
    </row>
    <row r="277" spans="1:8">
      <c r="A277" s="12" t="s">
        <v>149</v>
      </c>
      <c r="B277" s="19">
        <v>756.48</v>
      </c>
      <c r="C277" s="19">
        <v>828.49</v>
      </c>
      <c r="D277" s="19"/>
      <c r="E277" s="19"/>
      <c r="F277" s="19"/>
      <c r="G277" s="19"/>
      <c r="H277" s="19"/>
    </row>
    <row r="278" spans="1:8" ht="15.75">
      <c r="A278" s="28" t="s">
        <v>116</v>
      </c>
      <c r="B278" s="4">
        <v>743801.58</v>
      </c>
      <c r="C278" s="4">
        <v>1049456.19</v>
      </c>
      <c r="D278" s="28">
        <v>572115</v>
      </c>
      <c r="E278" s="28">
        <v>706315.4</v>
      </c>
      <c r="F278" s="56">
        <v>669815</v>
      </c>
      <c r="G278" s="28">
        <v>657065</v>
      </c>
      <c r="H278" s="28">
        <v>658065</v>
      </c>
    </row>
    <row r="279" spans="1:8" ht="15.75">
      <c r="A279" s="18" t="s">
        <v>93</v>
      </c>
      <c r="B279" s="50"/>
      <c r="C279" s="50"/>
      <c r="D279" s="50"/>
      <c r="E279" s="50"/>
      <c r="F279" s="50"/>
      <c r="G279" s="50"/>
      <c r="H279" s="50"/>
    </row>
    <row r="280" spans="1:8">
      <c r="A280" s="20" t="s">
        <v>94</v>
      </c>
      <c r="B280" s="16"/>
      <c r="C280" s="16"/>
      <c r="D280" s="16"/>
      <c r="E280" s="16"/>
      <c r="F280" s="15"/>
      <c r="G280" s="16"/>
      <c r="H280" s="16"/>
    </row>
    <row r="281" spans="1:8">
      <c r="A281" s="17" t="s">
        <v>95</v>
      </c>
    </row>
    <row r="282" spans="1:8">
      <c r="A282" s="17" t="s">
        <v>96</v>
      </c>
    </row>
    <row r="283" spans="1:8">
      <c r="A283" s="17" t="s">
        <v>97</v>
      </c>
    </row>
    <row r="286" spans="1:8">
      <c r="A286" t="s">
        <v>127</v>
      </c>
    </row>
    <row r="288" spans="1:8">
      <c r="A288" s="40" t="s">
        <v>245</v>
      </c>
    </row>
    <row r="289" spans="1:1">
      <c r="A289" s="40" t="s">
        <v>246</v>
      </c>
    </row>
    <row r="290" spans="1:1">
      <c r="A290" s="40" t="s">
        <v>247</v>
      </c>
    </row>
  </sheetData>
  <pageMargins left="0.70866141732283472" right="0.70866141732283472" top="0.74803149606299213" bottom="0.74803149606299213" header="0.31496062992125984" footer="0.31496062992125984"/>
  <pageSetup paperSize="9" orientation="landscape" verticalDpi="300" r:id="rId1"/>
  <rowBreaks count="1" manualBreakCount="1">
    <brk id="29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Používateľ systému Windows</cp:lastModifiedBy>
  <cp:lastPrinted>2020-12-15T07:56:31Z</cp:lastPrinted>
  <dcterms:created xsi:type="dcterms:W3CDTF">2014-10-17T11:06:02Z</dcterms:created>
  <dcterms:modified xsi:type="dcterms:W3CDTF">2021-01-04T10:25:40Z</dcterms:modified>
</cp:coreProperties>
</file>